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220"/>
  <workbookPr defaultThemeVersion="124226"/>
  <mc:AlternateContent xmlns:mc="http://schemas.openxmlformats.org/markup-compatibility/2006">
    <mc:Choice Requires="x15">
      <x15ac:absPath xmlns:x15ac="http://schemas.microsoft.com/office/spreadsheetml/2010/11/ac" url="C:\Users\smithc\OneDrive\PRRIP\GC\December 2018\"/>
    </mc:Choice>
  </mc:AlternateContent>
  <xr:revisionPtr revIDLastSave="31" documentId="6_{C83BC037-60F9-4DD8-BF01-8C60EE8A0F28}" xr6:coauthVersionLast="40" xr6:coauthVersionMax="40" xr10:uidLastSave="{0FACDD3D-8AE1-4F65-AD62-6E26F9A5ABC8}"/>
  <bookViews>
    <workbookView xWindow="-108" yWindow="-108" windowWidth="23256" windowHeight="12720" xr2:uid="{00000000-000D-0000-FFFF-FFFF00000000}"/>
  </bookViews>
  <sheets>
    <sheet name="2019 PRRIP Budget" sheetId="1" r:id="rId1"/>
    <sheet name="Sheet1" sheetId="2" r:id="rId2"/>
  </sheets>
  <externalReferences>
    <externalReference r:id="rId3"/>
  </externalReferences>
  <definedNames>
    <definedName name="_xlnm.Print_Area" localSheetId="0">'2019 PRRIP Budget'!$A$2:$Y$130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Z27" i="1" l="1"/>
  <c r="AA27" i="1"/>
  <c r="AB27" i="1"/>
  <c r="AC27" i="1"/>
  <c r="AD27" i="1"/>
  <c r="AE27" i="1"/>
  <c r="AF27" i="1"/>
  <c r="AG27" i="1"/>
  <c r="AH27" i="1"/>
  <c r="AI27" i="1"/>
  <c r="AJ27" i="1"/>
  <c r="AK27" i="1"/>
  <c r="AL27" i="1"/>
  <c r="Z28" i="1"/>
  <c r="AA28" i="1"/>
  <c r="AB28" i="1"/>
  <c r="AC28" i="1"/>
  <c r="AD28" i="1"/>
  <c r="AE28" i="1"/>
  <c r="AF28" i="1"/>
  <c r="AG28" i="1"/>
  <c r="AH28" i="1"/>
  <c r="AI28" i="1"/>
  <c r="AJ28" i="1"/>
  <c r="AK28" i="1"/>
  <c r="AL28" i="1"/>
  <c r="Z29" i="1"/>
  <c r="AA29" i="1"/>
  <c r="AB29" i="1"/>
  <c r="AC29" i="1"/>
  <c r="AD29" i="1"/>
  <c r="AE29" i="1"/>
  <c r="AF29" i="1"/>
  <c r="AG29" i="1"/>
  <c r="AH29" i="1"/>
  <c r="AI29" i="1"/>
  <c r="AJ29" i="1"/>
  <c r="AK29" i="1"/>
  <c r="AL29" i="1"/>
  <c r="Z80" i="1"/>
  <c r="AA80" i="1"/>
  <c r="AB80" i="1"/>
  <c r="AC80" i="1"/>
  <c r="AD80" i="1"/>
  <c r="AE80" i="1"/>
  <c r="AF80" i="1"/>
  <c r="AG80" i="1"/>
  <c r="AH80" i="1"/>
  <c r="AI80" i="1"/>
  <c r="AJ80" i="1"/>
  <c r="AK80" i="1"/>
  <c r="AL80" i="1"/>
  <c r="Z81" i="1"/>
  <c r="AA81" i="1"/>
  <c r="AB81" i="1"/>
  <c r="AC81" i="1"/>
  <c r="AD81" i="1"/>
  <c r="AE81" i="1"/>
  <c r="AF81" i="1"/>
  <c r="AG81" i="1"/>
  <c r="AH81" i="1"/>
  <c r="AI81" i="1"/>
  <c r="AJ81" i="1"/>
  <c r="AK81" i="1"/>
  <c r="AL81" i="1"/>
  <c r="Z83" i="1"/>
  <c r="AA83" i="1"/>
  <c r="AB83" i="1"/>
  <c r="AC83" i="1"/>
  <c r="AD83" i="1"/>
  <c r="AE83" i="1"/>
  <c r="AF83" i="1"/>
  <c r="AG83" i="1"/>
  <c r="AH83" i="1"/>
  <c r="AI83" i="1"/>
  <c r="AJ83" i="1"/>
  <c r="AK83" i="1"/>
  <c r="AL83" i="1"/>
  <c r="Z12" i="1"/>
  <c r="AA12" i="1"/>
  <c r="AB12" i="1"/>
  <c r="AC12" i="1"/>
  <c r="AD12" i="1"/>
  <c r="AE12" i="1"/>
  <c r="AF12" i="1"/>
  <c r="AG12" i="1"/>
  <c r="AH12" i="1"/>
  <c r="AI12" i="1"/>
  <c r="AJ12" i="1"/>
  <c r="AK12" i="1"/>
  <c r="AL12" i="1"/>
  <c r="Z13" i="1"/>
  <c r="AA13" i="1"/>
  <c r="AB13" i="1"/>
  <c r="AC13" i="1"/>
  <c r="AD13" i="1"/>
  <c r="AE13" i="1"/>
  <c r="AF13" i="1"/>
  <c r="AG13" i="1"/>
  <c r="AH13" i="1"/>
  <c r="AI13" i="1"/>
  <c r="AJ13" i="1"/>
  <c r="AK13" i="1"/>
  <c r="AL13" i="1"/>
  <c r="AA58" i="1"/>
  <c r="AB58" i="1" s="1"/>
  <c r="AC58" i="1" s="1"/>
  <c r="AD58" i="1" s="1"/>
  <c r="AE58" i="1" s="1"/>
  <c r="AF58" i="1" s="1"/>
  <c r="AG58" i="1" s="1"/>
  <c r="AH58" i="1" s="1"/>
  <c r="AI58" i="1" s="1"/>
  <c r="AJ58" i="1" s="1"/>
  <c r="AK58" i="1" s="1"/>
  <c r="AL58" i="1" s="1"/>
  <c r="AA59" i="1"/>
  <c r="AB59" i="1" s="1"/>
  <c r="AC59" i="1" s="1"/>
  <c r="AD59" i="1" s="1"/>
  <c r="AE59" i="1" s="1"/>
  <c r="AF59" i="1" s="1"/>
  <c r="AG59" i="1" s="1"/>
  <c r="AH59" i="1" s="1"/>
  <c r="AI59" i="1" s="1"/>
  <c r="AJ59" i="1" s="1"/>
  <c r="AK59" i="1" s="1"/>
  <c r="AL59" i="1" s="1"/>
  <c r="Z30" i="1" l="1"/>
  <c r="AJ30" i="1"/>
  <c r="AE30" i="1"/>
  <c r="AH30" i="1"/>
  <c r="AB30" i="1"/>
  <c r="AG30" i="1"/>
  <c r="AL30" i="1"/>
  <c r="AD30" i="1"/>
  <c r="AI30" i="1"/>
  <c r="AA30" i="1"/>
  <c r="AF30" i="1"/>
  <c r="AK30" i="1"/>
  <c r="AC30" i="1"/>
  <c r="AL127" i="1" l="1"/>
  <c r="AK127" i="1"/>
  <c r="AJ127" i="1"/>
  <c r="AI127" i="1"/>
  <c r="AH127" i="1"/>
  <c r="AG127" i="1"/>
  <c r="AF127" i="1"/>
  <c r="AE127" i="1"/>
  <c r="AD127" i="1"/>
  <c r="AC127" i="1"/>
  <c r="AB127" i="1"/>
  <c r="AA127" i="1"/>
  <c r="Z127" i="1"/>
  <c r="AL119" i="1"/>
  <c r="AK119" i="1"/>
  <c r="AJ119" i="1"/>
  <c r="AI119" i="1"/>
  <c r="AH119" i="1"/>
  <c r="AG119" i="1"/>
  <c r="AF119" i="1"/>
  <c r="AE119" i="1"/>
  <c r="AD119" i="1"/>
  <c r="AC119" i="1"/>
  <c r="AB119" i="1"/>
  <c r="AA119" i="1"/>
  <c r="Z119" i="1"/>
  <c r="AL86" i="1"/>
  <c r="AK86" i="1"/>
  <c r="AJ86" i="1"/>
  <c r="AI86" i="1"/>
  <c r="AH86" i="1"/>
  <c r="AG86" i="1"/>
  <c r="AF86" i="1"/>
  <c r="AE86" i="1"/>
  <c r="AD86" i="1"/>
  <c r="AC86" i="1"/>
  <c r="AB86" i="1"/>
  <c r="AA86" i="1"/>
  <c r="Z86" i="1"/>
  <c r="AL74" i="1"/>
  <c r="AK74" i="1"/>
  <c r="AJ74" i="1"/>
  <c r="AI74" i="1"/>
  <c r="AH74" i="1"/>
  <c r="AG74" i="1"/>
  <c r="AF74" i="1"/>
  <c r="AE74" i="1"/>
  <c r="AD74" i="1"/>
  <c r="AC74" i="1"/>
  <c r="AB74" i="1"/>
  <c r="AA74" i="1"/>
  <c r="Z74" i="1"/>
  <c r="AL64" i="1"/>
  <c r="AK64" i="1"/>
  <c r="AJ64" i="1"/>
  <c r="AI64" i="1"/>
  <c r="AG64" i="1"/>
  <c r="AD64" i="1"/>
  <c r="AC64" i="1"/>
  <c r="AB64" i="1"/>
  <c r="AA64" i="1"/>
  <c r="AH64" i="1"/>
  <c r="Z64" i="1"/>
  <c r="AF64" i="1"/>
  <c r="AE64" i="1"/>
  <c r="AL21" i="1"/>
  <c r="AK21" i="1"/>
  <c r="AJ21" i="1"/>
  <c r="AI21" i="1"/>
  <c r="AH21" i="1"/>
  <c r="AG21" i="1"/>
  <c r="AF21" i="1"/>
  <c r="AE21" i="1"/>
  <c r="AD21" i="1"/>
  <c r="AC21" i="1"/>
  <c r="AB21" i="1"/>
  <c r="AA21" i="1"/>
  <c r="Z21" i="1"/>
  <c r="AL15" i="1"/>
  <c r="AK15" i="1"/>
  <c r="AJ15" i="1"/>
  <c r="AI15" i="1"/>
  <c r="AH15" i="1"/>
  <c r="AG15" i="1"/>
  <c r="AF15" i="1"/>
  <c r="AE15" i="1"/>
  <c r="AD15" i="1"/>
  <c r="AC15" i="1"/>
  <c r="AB15" i="1"/>
  <c r="AA15" i="1"/>
  <c r="Z15" i="1"/>
  <c r="AL8" i="1"/>
  <c r="AK8" i="1"/>
  <c r="AJ8" i="1"/>
  <c r="AI8" i="1"/>
  <c r="AH8" i="1"/>
  <c r="AG8" i="1"/>
  <c r="AF8" i="1"/>
  <c r="AE8" i="1"/>
  <c r="AD8" i="1"/>
  <c r="AC8" i="1"/>
  <c r="AB8" i="1"/>
  <c r="AA8" i="1"/>
  <c r="Z8" i="1"/>
  <c r="AF128" i="1" l="1"/>
  <c r="AF130" i="1" s="1"/>
  <c r="AM74" i="1"/>
  <c r="AM8" i="1"/>
  <c r="AB128" i="1"/>
  <c r="AB130" i="1" s="1"/>
  <c r="AM21" i="1"/>
  <c r="AM15" i="1"/>
  <c r="AL128" i="1"/>
  <c r="AL130" i="1" s="1"/>
  <c r="AJ128" i="1"/>
  <c r="AJ130" i="1" s="1"/>
  <c r="AH128" i="1"/>
  <c r="AH130" i="1" s="1"/>
  <c r="AD128" i="1"/>
  <c r="AD130" i="1" s="1"/>
  <c r="AM64" i="1"/>
  <c r="AM127" i="1"/>
  <c r="AM119" i="1"/>
  <c r="Z128" i="1"/>
  <c r="Z130" i="1" s="1"/>
  <c r="AM86" i="1"/>
  <c r="AA128" i="1"/>
  <c r="AA130" i="1" s="1"/>
  <c r="AE128" i="1"/>
  <c r="AE130" i="1" s="1"/>
  <c r="AI128" i="1"/>
  <c r="AI130" i="1" s="1"/>
  <c r="AC128" i="1"/>
  <c r="AG128" i="1"/>
  <c r="AG130" i="1" s="1"/>
  <c r="AK128" i="1"/>
  <c r="AK130" i="1" s="1"/>
  <c r="AM30" i="1"/>
  <c r="X44" i="1"/>
  <c r="AM128" i="1" l="1"/>
  <c r="AM129" i="1" s="1"/>
  <c r="AC130" i="1"/>
  <c r="AM130" i="1" s="1"/>
  <c r="W86" i="1"/>
  <c r="W119" i="1"/>
  <c r="W127" i="1"/>
  <c r="W74" i="1"/>
  <c r="W64" i="1"/>
  <c r="W30" i="1"/>
  <c r="W21" i="1"/>
  <c r="W15" i="1"/>
  <c r="W8" i="1"/>
  <c r="W128" i="1" l="1"/>
  <c r="W130" i="1" s="1"/>
  <c r="P86" i="1"/>
  <c r="N86" i="1"/>
  <c r="L86" i="1"/>
  <c r="J86" i="1"/>
  <c r="H86" i="1"/>
  <c r="F86" i="1"/>
  <c r="T127" i="1" l="1"/>
  <c r="T119" i="1"/>
  <c r="T86" i="1"/>
  <c r="T74" i="1"/>
  <c r="T64" i="1"/>
  <c r="T30" i="1"/>
  <c r="T21" i="1"/>
  <c r="T15" i="1"/>
  <c r="T8" i="1"/>
  <c r="U127" i="1"/>
  <c r="U119" i="1"/>
  <c r="U86" i="1"/>
  <c r="U74" i="1"/>
  <c r="U64" i="1"/>
  <c r="U30" i="1"/>
  <c r="U21" i="1"/>
  <c r="U15" i="1"/>
  <c r="U8" i="1"/>
  <c r="U128" i="1" l="1"/>
  <c r="T128" i="1"/>
  <c r="T130" i="1" s="1"/>
  <c r="S86" i="1"/>
  <c r="R127" i="1"/>
  <c r="R119" i="1"/>
  <c r="R86" i="1"/>
  <c r="R74" i="1"/>
  <c r="R64" i="1"/>
  <c r="R30" i="1"/>
  <c r="R21" i="1"/>
  <c r="R15" i="1"/>
  <c r="R8" i="1"/>
  <c r="Q127" i="1"/>
  <c r="Q119" i="1"/>
  <c r="Q86" i="1"/>
  <c r="Q74" i="1"/>
  <c r="Q64" i="1"/>
  <c r="Q30" i="1"/>
  <c r="Q21" i="1"/>
  <c r="Q15" i="1"/>
  <c r="Q8" i="1"/>
  <c r="X86" i="1"/>
  <c r="V86" i="1"/>
  <c r="O86" i="1"/>
  <c r="M86" i="1"/>
  <c r="K86" i="1"/>
  <c r="I86" i="1"/>
  <c r="G86" i="1"/>
  <c r="E86" i="1"/>
  <c r="X127" i="1"/>
  <c r="V127" i="1"/>
  <c r="S127" i="1"/>
  <c r="P127" i="1"/>
  <c r="K8" i="1"/>
  <c r="I30" i="1"/>
  <c r="I64" i="1"/>
  <c r="I119" i="1"/>
  <c r="I74" i="1"/>
  <c r="I127" i="1"/>
  <c r="I8" i="1"/>
  <c r="I15" i="1"/>
  <c r="I21" i="1"/>
  <c r="K127" i="1"/>
  <c r="K119" i="1"/>
  <c r="K74" i="1"/>
  <c r="K30" i="1"/>
  <c r="K64" i="1"/>
  <c r="K21" i="1"/>
  <c r="M15" i="1"/>
  <c r="M30" i="1"/>
  <c r="M64" i="1"/>
  <c r="M74" i="1"/>
  <c r="M119" i="1"/>
  <c r="M127" i="1"/>
  <c r="M8" i="1"/>
  <c r="M21" i="1"/>
  <c r="O8" i="1"/>
  <c r="O15" i="1"/>
  <c r="O21" i="1"/>
  <c r="O30" i="1"/>
  <c r="O64" i="1"/>
  <c r="O74" i="1"/>
  <c r="O119" i="1"/>
  <c r="O127" i="1"/>
  <c r="S8" i="1"/>
  <c r="S15" i="1"/>
  <c r="S21" i="1"/>
  <c r="S30" i="1"/>
  <c r="S64" i="1"/>
  <c r="S74" i="1"/>
  <c r="S119" i="1"/>
  <c r="E8" i="1"/>
  <c r="E15" i="1"/>
  <c r="E21" i="1"/>
  <c r="E30" i="1"/>
  <c r="E64" i="1"/>
  <c r="E74" i="1"/>
  <c r="E119" i="1"/>
  <c r="E127" i="1"/>
  <c r="G8" i="1"/>
  <c r="G15" i="1"/>
  <c r="G21" i="1"/>
  <c r="G30" i="1"/>
  <c r="G64" i="1"/>
  <c r="G74" i="1"/>
  <c r="G119" i="1"/>
  <c r="G127" i="1"/>
  <c r="V8" i="1"/>
  <c r="V15" i="1"/>
  <c r="V21" i="1"/>
  <c r="V30" i="1"/>
  <c r="V64" i="1"/>
  <c r="V74" i="1"/>
  <c r="V119" i="1"/>
  <c r="X8" i="1"/>
  <c r="X15" i="1"/>
  <c r="X21" i="1"/>
  <c r="X30" i="1"/>
  <c r="X64" i="1"/>
  <c r="X74" i="1"/>
  <c r="X119" i="1"/>
  <c r="P46" i="1"/>
  <c r="P64" i="1" s="1"/>
  <c r="P21" i="1"/>
  <c r="P30" i="1"/>
  <c r="N8" i="1"/>
  <c r="N15" i="1"/>
  <c r="N21" i="1"/>
  <c r="N30" i="1"/>
  <c r="N64" i="1"/>
  <c r="N74" i="1"/>
  <c r="N119" i="1"/>
  <c r="N127" i="1"/>
  <c r="L21" i="1"/>
  <c r="L15" i="1"/>
  <c r="J15" i="1"/>
  <c r="L30" i="1"/>
  <c r="L64" i="1"/>
  <c r="L127" i="1"/>
  <c r="L8" i="1"/>
  <c r="J30" i="1"/>
  <c r="H30" i="1"/>
  <c r="F30" i="1"/>
  <c r="D30" i="1"/>
  <c r="J64" i="1"/>
  <c r="J8" i="1"/>
  <c r="J21" i="1"/>
  <c r="L119" i="1"/>
  <c r="L74" i="1"/>
  <c r="P74" i="1"/>
  <c r="J74" i="1"/>
  <c r="H74" i="1"/>
  <c r="F74" i="1"/>
  <c r="D74" i="1"/>
  <c r="D86" i="1"/>
  <c r="D127" i="1"/>
  <c r="D119" i="1"/>
  <c r="D64" i="1"/>
  <c r="D21" i="1"/>
  <c r="D15" i="1"/>
  <c r="D8" i="1"/>
  <c r="H119" i="1"/>
  <c r="H21" i="1"/>
  <c r="H8" i="1"/>
  <c r="J127" i="1"/>
  <c r="P119" i="1"/>
  <c r="J119" i="1"/>
  <c r="P15" i="1"/>
  <c r="F127" i="1"/>
  <c r="F64" i="1"/>
  <c r="F119" i="1"/>
  <c r="P8" i="1"/>
  <c r="F21" i="1"/>
  <c r="H15" i="1"/>
  <c r="H64" i="1"/>
  <c r="F15" i="1"/>
  <c r="F8" i="1"/>
  <c r="H127" i="1"/>
  <c r="Y8" i="1" l="1"/>
  <c r="Y64" i="1"/>
  <c r="Y30" i="1"/>
  <c r="Y21" i="1"/>
  <c r="AN21" i="1" s="1"/>
  <c r="Y15" i="1"/>
  <c r="U130" i="1"/>
  <c r="O128" i="1"/>
  <c r="O130" i="1" s="1"/>
  <c r="E128" i="1"/>
  <c r="E130" i="1" s="1"/>
  <c r="S128" i="1"/>
  <c r="S130" i="1" s="1"/>
  <c r="G128" i="1"/>
  <c r="G130" i="1" s="1"/>
  <c r="X128" i="1"/>
  <c r="X130" i="1" s="1"/>
  <c r="V128" i="1"/>
  <c r="P128" i="1"/>
  <c r="P130" i="1" s="1"/>
  <c r="D128" i="1"/>
  <c r="D130" i="1" s="1"/>
  <c r="N128" i="1"/>
  <c r="N130" i="1" s="1"/>
  <c r="I128" i="1"/>
  <c r="I130" i="1" s="1"/>
  <c r="Q128" i="1"/>
  <c r="J128" i="1"/>
  <c r="J130" i="1" s="1"/>
  <c r="F128" i="1"/>
  <c r="F130" i="1" s="1"/>
  <c r="H128" i="1"/>
  <c r="H130" i="1" s="1"/>
  <c r="L128" i="1"/>
  <c r="L130" i="1" s="1"/>
  <c r="M128" i="1"/>
  <c r="M130" i="1" s="1"/>
  <c r="K128" i="1"/>
  <c r="K130" i="1" s="1"/>
  <c r="R128" i="1"/>
  <c r="R130" i="1" s="1"/>
  <c r="Y128" i="1" l="1"/>
  <c r="Y132" i="1" s="1"/>
  <c r="V130" i="1"/>
  <c r="Q130" i="1"/>
  <c r="Y130" i="1" l="1"/>
  <c r="Y134" i="1" s="1"/>
</calcChain>
</file>

<file path=xl/sharedStrings.xml><?xml version="1.0" encoding="utf-8"?>
<sst xmlns="http://schemas.openxmlformats.org/spreadsheetml/2006/main" count="545" uniqueCount="345">
  <si>
    <t>Column A</t>
  </si>
  <si>
    <t>Column B</t>
  </si>
  <si>
    <t>Column C</t>
  </si>
  <si>
    <t>Column D</t>
  </si>
  <si>
    <t>Column E</t>
  </si>
  <si>
    <t>Column F</t>
  </si>
  <si>
    <t>Column G</t>
  </si>
  <si>
    <t>Column H</t>
  </si>
  <si>
    <t>Executive Director's Office (ED)</t>
  </si>
  <si>
    <t>ED-1</t>
  </si>
  <si>
    <t>ED-2</t>
  </si>
  <si>
    <t>Sub-Total</t>
  </si>
  <si>
    <t>Governance Committee/Finance Committee (GFC)</t>
  </si>
  <si>
    <t>GFC-1</t>
  </si>
  <si>
    <t>GFC-2</t>
  </si>
  <si>
    <t>GFC-3</t>
  </si>
  <si>
    <t>Program Advisory Committees</t>
  </si>
  <si>
    <t>LAC-1</t>
  </si>
  <si>
    <t>WAC-1</t>
  </si>
  <si>
    <t>TAC-1</t>
  </si>
  <si>
    <t>Land Plan Implementation (LP)</t>
  </si>
  <si>
    <t>LP-3</t>
  </si>
  <si>
    <t>Water Plan Implementation (WP)</t>
  </si>
  <si>
    <t>WP-2(b)</t>
  </si>
  <si>
    <t>PRRIP Project ID</t>
  </si>
  <si>
    <t>Status</t>
  </si>
  <si>
    <t>PRRIP Project Description</t>
  </si>
  <si>
    <t>O</t>
  </si>
  <si>
    <t>IMRP-1</t>
  </si>
  <si>
    <t>Geomorphology/In-Channel Vegetation Monitoring (FY09-FY19)</t>
  </si>
  <si>
    <t>Lower Platte River Stage Change Study (FY08-FY09)</t>
  </si>
  <si>
    <t>ED-3</t>
  </si>
  <si>
    <t>LP-4</t>
  </si>
  <si>
    <t>WP-5</t>
  </si>
  <si>
    <t>WP-6</t>
  </si>
  <si>
    <t>WP-7</t>
  </si>
  <si>
    <t>PRRIP BUDGET TOTALS</t>
  </si>
  <si>
    <t>GFC-4</t>
  </si>
  <si>
    <t>PD-4</t>
  </si>
  <si>
    <t>PD-12</t>
  </si>
  <si>
    <t>PD-13</t>
  </si>
  <si>
    <t>PD-15</t>
  </si>
  <si>
    <t>PD-16</t>
  </si>
  <si>
    <t>PD-7</t>
  </si>
  <si>
    <t>WP-3</t>
  </si>
  <si>
    <t>LP-2</t>
  </si>
  <si>
    <t>PD-18</t>
  </si>
  <si>
    <t>WC-1</t>
  </si>
  <si>
    <t>TP-1</t>
  </si>
  <si>
    <t>TP-3</t>
  </si>
  <si>
    <t>G-5</t>
  </si>
  <si>
    <t>WQ-1</t>
  </si>
  <si>
    <t>G-2</t>
  </si>
  <si>
    <t>TP-4</t>
  </si>
  <si>
    <t>WC-3</t>
  </si>
  <si>
    <t>PS-2</t>
  </si>
  <si>
    <t>WMV-2</t>
  </si>
  <si>
    <t>PD-8</t>
  </si>
  <si>
    <t>H-2</t>
  </si>
  <si>
    <t>ISAC-1</t>
  </si>
  <si>
    <t>PD-3</t>
  </si>
  <si>
    <t>PD-11</t>
  </si>
  <si>
    <t>-</t>
  </si>
  <si>
    <t>WMV-1</t>
  </si>
  <si>
    <t>AMP Experimental Design</t>
  </si>
  <si>
    <t>AMP Implementation Activities</t>
  </si>
  <si>
    <t>AMP Project ID Labels:</t>
  </si>
  <si>
    <t>PD = General Activities/Program Development</t>
  </si>
  <si>
    <t>Status Label</t>
  </si>
  <si>
    <t>G = Geomorphology</t>
  </si>
  <si>
    <t>H = Hydrology</t>
  </si>
  <si>
    <t>WMV = Wet Meadows/Vegetation</t>
  </si>
  <si>
    <t>WC = Whooping Cranes</t>
  </si>
  <si>
    <t>TP = Terns/Plovers</t>
  </si>
  <si>
    <t>PS = Pallid Sturgeon</t>
  </si>
  <si>
    <t>WQ = Water Quality</t>
  </si>
  <si>
    <t>IMRP = Integrated Monitoring and Research Plan</t>
  </si>
  <si>
    <t>AMP Independent Science Review</t>
  </si>
  <si>
    <t>Integrated Monitoring &amp; Research Plan Activities</t>
  </si>
  <si>
    <t>WC-2</t>
  </si>
  <si>
    <t>AMP Sub-Total</t>
  </si>
  <si>
    <t>G-1</t>
  </si>
  <si>
    <t>PS-1</t>
  </si>
  <si>
    <t>Pallid Sturgeon Existing Information Review/Summary (FY08)</t>
  </si>
  <si>
    <t>TP-5</t>
  </si>
  <si>
    <t>Analysis of CA-Collected Tern/Plover Monitoring Data (FY08)</t>
  </si>
  <si>
    <t>Analysis of CA-Collected Whooping Crane Monitoring Data (FY08)</t>
  </si>
  <si>
    <t>WC-4</t>
  </si>
  <si>
    <t>Water Management Study Phase II (FY08)</t>
  </si>
  <si>
    <t>Legal Review for North Platte Channel Capacity Project (FY08)</t>
  </si>
  <si>
    <t>Salaries/Travel/Office Expenditures (FY08-FY19)</t>
  </si>
  <si>
    <t>Administrative and Other Support Services (FY08-FY19)</t>
  </si>
  <si>
    <t>NCF Fees (FY08-FY19)</t>
  </si>
  <si>
    <t>Expenses, Meeting Rooms, etc. (FY08-FY19)</t>
  </si>
  <si>
    <t>Aerial Photography (FY08-FY19)</t>
  </si>
  <si>
    <t>Database Management System Development &amp; Maintenance (FY08-FY19)</t>
  </si>
  <si>
    <t>Column I</t>
  </si>
  <si>
    <t>Column J</t>
  </si>
  <si>
    <t>Column K</t>
  </si>
  <si>
    <t>Column N</t>
  </si>
  <si>
    <t>FY 2019 Estimated New Money</t>
  </si>
  <si>
    <t>Estimated First Increment Total ($187M available in 2005 dollars)</t>
  </si>
  <si>
    <t>IMRP-2</t>
  </si>
  <si>
    <t>Water Acquisition (FY09-FY11)</t>
  </si>
  <si>
    <t>* All budget numbers in 2005 dollars</t>
  </si>
  <si>
    <t>PD-14</t>
  </si>
  <si>
    <t>WP-8</t>
  </si>
  <si>
    <t>WP-9</t>
  </si>
  <si>
    <t>AMP Reporting (FY09-FY19)</t>
  </si>
  <si>
    <t>Whooping Crane Conservation Action Plan (CAP) Development (FY09)</t>
  </si>
  <si>
    <t>WP-1(b)</t>
  </si>
  <si>
    <t>WP-1(a)</t>
  </si>
  <si>
    <t>Environmental Account SDHF (FY08-FY19)</t>
  </si>
  <si>
    <t>SDHF Monitoring (FY09-FY19)</t>
  </si>
  <si>
    <t>Tern &amp; Plover Foraging Habits Study (FY09-FY10)</t>
  </si>
  <si>
    <t>ISAC Stipends &amp; Expenses (FY09-FY19)</t>
  </si>
  <si>
    <t>Land Management (FY09-FY19)</t>
  </si>
  <si>
    <t>AMP &amp; IMRP Peer Review (FY09-FY19)</t>
  </si>
  <si>
    <t>IMRP-3</t>
  </si>
  <si>
    <t>Public Outreach (FY09-FY19)</t>
  </si>
  <si>
    <t>FSM/MCM Actions at Habitat Complexes (FY08-FY19)</t>
  </si>
  <si>
    <t>Program Anchor Points (FY09)</t>
  </si>
  <si>
    <t>AMP-Related Equipment (FY09-FY19)</t>
  </si>
  <si>
    <t>LP-5</t>
  </si>
  <si>
    <t>PD-19</t>
  </si>
  <si>
    <t>LP-6</t>
  </si>
  <si>
    <t>Water Plan Special Advisors (FY10-FY19)</t>
  </si>
  <si>
    <t>Land Plan Special Advisors (FY10-FY19)</t>
  </si>
  <si>
    <t>Program Stream Gages (FY08-FY19)</t>
  </si>
  <si>
    <t>FY 2008 Expenditures</t>
  </si>
  <si>
    <t>FY 2007 Expenditures</t>
  </si>
  <si>
    <t>FY 2009 Expenditures</t>
  </si>
  <si>
    <t>FY 2007 Final Budget</t>
  </si>
  <si>
    <t>FY 2008 Budget (New Money + FY 2007 UO)</t>
  </si>
  <si>
    <t>FY 2009 Budget (New Money + FY 2008 UO)</t>
  </si>
  <si>
    <t>O = Ongoing, N = New, C = Complete</t>
  </si>
  <si>
    <t>C</t>
  </si>
  <si>
    <t>Wet Meadows Information Review and CEM Refinement (FY10)</t>
  </si>
  <si>
    <t>WP-2(a)</t>
  </si>
  <si>
    <t>Water Management Study Phase 1 (FY07-FY08)</t>
  </si>
  <si>
    <t>Test Flow Routing Model/2008 EA Augmented SDHF Pilot Study (FY09)</t>
  </si>
  <si>
    <t>H-4,5</t>
  </si>
  <si>
    <t>Unsteady Flow Model Calibration (FY07)</t>
  </si>
  <si>
    <t>LP-2(a)</t>
  </si>
  <si>
    <t>LP-2(b)</t>
  </si>
  <si>
    <t>WP-10</t>
  </si>
  <si>
    <t>AMWG Assistance &amp; Operating Expenses</t>
  </si>
  <si>
    <t>Water Surface Estimation at Crane Use Sites (FY07-FY08)</t>
  </si>
  <si>
    <t>Vegetation Mapping Effort (FY07-FY08)</t>
  </si>
  <si>
    <t>Cottonwood Ranch Maintenance &amp; Enhancement (FY07-FY08)</t>
  </si>
  <si>
    <t>Pre-2007 Cottonwood Ranch Maintenance &amp; Enhancement (FY08)</t>
  </si>
  <si>
    <t>Land Interest Holding Entity Negotiations &amp; Start-Up (FY07)</t>
  </si>
  <si>
    <t>Develop Mgmt.-Level Hypothesis Testing for FSM/Clear-Level Plow (FY07)</t>
  </si>
  <si>
    <t>G-3</t>
  </si>
  <si>
    <t>G-4</t>
  </si>
  <si>
    <t>Revise &amp; Update Geomorphology Monitoring Protocol (FY07-FY08)</t>
  </si>
  <si>
    <t>Develop Scope of Work for 2008 System-Level Geomorphic Monitoring</t>
  </si>
  <si>
    <t>TP-2</t>
  </si>
  <si>
    <t>Finish Forage Fish Monitoring Protocol (FY07-FY08)</t>
  </si>
  <si>
    <t>Column M</t>
  </si>
  <si>
    <t>ISAC-2</t>
  </si>
  <si>
    <t>ISAC-3</t>
  </si>
  <si>
    <t>Meetings, Expenses, etc. (FY08)</t>
  </si>
  <si>
    <t>Initial Establishment /Planning Session Expenses (FY08)</t>
  </si>
  <si>
    <t>FY 2011 Budget (New Money)</t>
  </si>
  <si>
    <t>FY 2010 Budget (New Money + FY 2009 UO)</t>
  </si>
  <si>
    <t>FY 2010 Expenditures</t>
  </si>
  <si>
    <t>IMRP-4</t>
  </si>
  <si>
    <t>Water Quality Monitoring (FY09-FY11)</t>
  </si>
  <si>
    <t>LiDAR Implementation (FY09-FY19)</t>
  </si>
  <si>
    <t>PD-20</t>
  </si>
  <si>
    <t>LP-7</t>
  </si>
  <si>
    <t>IMRP-5</t>
  </si>
  <si>
    <t>WC-5</t>
  </si>
  <si>
    <t>Habitat Availability Analysis (FY11-FY19)</t>
  </si>
  <si>
    <t>IGERT Whooping Crane Habitat Selection Project (FY12-FY13)</t>
  </si>
  <si>
    <t>IMRP-6</t>
  </si>
  <si>
    <t>FSM "Proof of Concept" Activities @ Shoemaker Island Complex (FY12-FY16)</t>
  </si>
  <si>
    <t>Public Access Management (FY11-FY19)</t>
  </si>
  <si>
    <t>WP-4(a)</t>
  </si>
  <si>
    <t>WP-4(d)</t>
  </si>
  <si>
    <t>WP-4(e)</t>
  </si>
  <si>
    <t>WP-4(g)</t>
  </si>
  <si>
    <t>WP-4(h)</t>
  </si>
  <si>
    <t>FY 2012 Budget (New Money)</t>
  </si>
  <si>
    <t>Column L</t>
  </si>
  <si>
    <t>FY 2011 Expenditures</t>
  </si>
  <si>
    <t>Wet Meadow Restoration  on Tract 2009001 (FY11-FY13)</t>
  </si>
  <si>
    <t>Land Acquisition (FY09-FY19)</t>
  </si>
  <si>
    <t>Water Action Plan (J2 Rereg Reservoir) (FY09-FY19)</t>
  </si>
  <si>
    <t>Water Action Plan (Pathfinder Municipal Accnt) (FY12)</t>
  </si>
  <si>
    <t>Feasibility Studies (FY09-FY12)</t>
  </si>
  <si>
    <t>WC-6</t>
  </si>
  <si>
    <t>SDHF Reserve (FY09-FY19)</t>
  </si>
  <si>
    <t>Flow Consolidation Conceptual Design (FY10-FY13)</t>
  </si>
  <si>
    <t>FY2013 Budget (New Money)</t>
  </si>
  <si>
    <t>FY 2012 Expenditures</t>
  </si>
  <si>
    <t>PD-21</t>
  </si>
  <si>
    <t>PRRIP Publications (FY14-FY19)</t>
  </si>
  <si>
    <t>Sediment Augmentation Implementation (FY14-FY19)</t>
  </si>
  <si>
    <t>WP-4(c)i</t>
  </si>
  <si>
    <t>WP-4(c)ii</t>
  </si>
  <si>
    <t>WP-4(f)i</t>
  </si>
  <si>
    <t>WP-4(f)ii</t>
  </si>
  <si>
    <t>WP-4(f)iii</t>
  </si>
  <si>
    <t>PD-22</t>
  </si>
  <si>
    <t>Sediment Augmentation Feasibility Analysis, Design, and Permitting (FY09-FY13)</t>
  </si>
  <si>
    <t>FY 2013 Expenditures</t>
  </si>
  <si>
    <t>Coulumn F</t>
  </si>
  <si>
    <t xml:space="preserve">Nebraska Game and Parks Commission is the contracted provider. </t>
  </si>
  <si>
    <t>WP-4(f)iv</t>
  </si>
  <si>
    <t>WP-4(f)v</t>
  </si>
  <si>
    <t>Not anticipated at this time.</t>
  </si>
  <si>
    <t>FY 2014 Approved Budget</t>
  </si>
  <si>
    <t>Active Channel Capacity Improvements (CNPPID Diversion Dam to Grand Island) (FY10-FY19)</t>
  </si>
  <si>
    <t>Active Channel Capacity Improvements (N. Platte Channel above CNPPID Diversion Dam) (FY07-FY17)</t>
  </si>
  <si>
    <t xml:space="preserve"> Management Tool (FY12-FY17)</t>
  </si>
  <si>
    <t>Model Application (FY09-FY13)</t>
  </si>
  <si>
    <t>Invasives Strategy (FY09-FY13)</t>
  </si>
  <si>
    <t>Forage Fish Monitoring (FY08)</t>
  </si>
  <si>
    <t>FY 2014 Expenditures</t>
  </si>
  <si>
    <t>Complete from PRRIP budget standpoint.</t>
  </si>
  <si>
    <t>Land-related specialty items such as land leases, Farm Service Agency (FSA) reporting, and rent collections on all complex and non-complex properties. Advisors shall continue annually on all land to the end of the First Increment.</t>
  </si>
  <si>
    <t>Cottonwood Ranch Bridge Final Design &amp; Construction (FY10-FY16)</t>
  </si>
  <si>
    <t>Miscellaneous Water Resources Studies (FY10-FY16)</t>
  </si>
  <si>
    <t>FSM "Proof of Concept" Activities @ Elm Creek Complex (FY11-FY16)</t>
  </si>
  <si>
    <t>Whooping Crane Stopover Site Evaluation Project (FY13-FY16)</t>
  </si>
  <si>
    <t>WP-4(b)i</t>
  </si>
  <si>
    <t>WP-4(b)ii</t>
  </si>
  <si>
    <t>WP-4(f)vi</t>
  </si>
  <si>
    <t>CPNRD Groundwater Market (FY16-FY-19)</t>
  </si>
  <si>
    <t xml:space="preserve"> Water Action Plan (CO GW Mgmnt) (FY17-FY19)</t>
  </si>
  <si>
    <t>Water Action Plan (NPPD leasing) (FY16-FY19)</t>
  </si>
  <si>
    <t>Water Action Plan (CNPPID leasing-irrigator) (FY16-FY19)</t>
  </si>
  <si>
    <t>Water Action Plan (NPNRD leasing) (n/a)</t>
  </si>
  <si>
    <t>Water Action Plan (NE GW Mgmnt) (FY13-FY19)</t>
  </si>
  <si>
    <t>Flow Releases and Other Insurance (FY08-FY19)</t>
  </si>
  <si>
    <t>FY 2015 Expenditures</t>
  </si>
  <si>
    <t>WP-4(b)iii</t>
  </si>
  <si>
    <t>Water Action Plan (other recharge) (FY17-FY19)</t>
  </si>
  <si>
    <t>Water Action Plan (No Cost NCCW) (FY17-FY19)</t>
  </si>
  <si>
    <t>Water Action Plan (Purchased No Cost NCCW) (FY17-FY19)</t>
  </si>
  <si>
    <t>Water Action Plan (CPNRD leasing) (FY13-FY19)</t>
  </si>
  <si>
    <t>WP-4(f)vii</t>
  </si>
  <si>
    <t>Water Action Plan (Acquire &amp; Retire) (FY17-FY19)</t>
  </si>
  <si>
    <t>WP-4(i)</t>
  </si>
  <si>
    <t>Water Action Plan (Slurry Wall Gravel Pits) (FY17-FY19)</t>
  </si>
  <si>
    <t>Assistance with permitting for channel widening and full-scale sediment augmentation (mechanical).</t>
  </si>
  <si>
    <t>Complete from a PRRIP budget standpoint.</t>
  </si>
  <si>
    <t>Salaries, travel, and other direct costs associated with ED and staff in ED Office.</t>
  </si>
  <si>
    <t>Program insurance for flow releases and liability; insurance for vehicles and liability for airboat now on Headwaters.</t>
  </si>
  <si>
    <t>Expenses associated with GC meetings outside of Kearney.</t>
  </si>
  <si>
    <t>Annual reserve for potential EA bypass-related costs.</t>
  </si>
  <si>
    <t>No projects anticipated at this time.</t>
  </si>
  <si>
    <t>Water Action Plan (broad-scale recharge) (FY16-FY19)</t>
  </si>
  <si>
    <t>Whooping Crane Telemetry Tracking (FY09-FY17)</t>
  </si>
  <si>
    <t>Stream gage operation and maintenance costs related to generating real-time discharge data related to Program activities.</t>
  </si>
  <si>
    <t>Public notices, land and water specialty attorneys, and other miscellaneous services required to support ED efforts.</t>
  </si>
  <si>
    <t>Advisors on water-related specialty topics such as hydro-geology/ground water, structural engineering and streamflow forecasting.</t>
  </si>
  <si>
    <t>Collection of bathymetric LiDAR data for all Platte River channels within the Associated Habitat Reach (AHR).</t>
  </si>
  <si>
    <t>Annual fees for Financial Management Entity services.</t>
  </si>
  <si>
    <t>Environmental Permitting (FY09-FY19)</t>
  </si>
  <si>
    <t>$150,000 for implementation; $71,000 for bathymetric LiDAR.</t>
  </si>
  <si>
    <t>PS-3</t>
  </si>
  <si>
    <t>N</t>
  </si>
  <si>
    <t>Wet meadow research peer review.</t>
  </si>
  <si>
    <t>FY 2016 Expenditures</t>
  </si>
  <si>
    <t>Water Action Plan (CNPPID system groundwater projects) (FY12-FY19)</t>
  </si>
  <si>
    <t>Water Action Plan (CNPPID leasing -storage) (FY17-FY19)</t>
  </si>
  <si>
    <t>General maintenance of land-for-water properties (FY18-FY19)</t>
  </si>
  <si>
    <t xml:space="preserve"> Water Action Plan (Water Mgmnt Incentives) (FY17-FY19)</t>
  </si>
  <si>
    <t>WP-4(j)</t>
  </si>
  <si>
    <t>In-channel maintenance efforts to control Phragmites; joint project effort with the NRDs, Program, and other participants.</t>
  </si>
  <si>
    <t>Program supporting efforts to improve management of irrigation resources.</t>
  </si>
  <si>
    <t>COHYST technical oversight and training.</t>
  </si>
  <si>
    <t>"Quick Reference" Comments on FY 2019 New Money Budget Estimates (see FY 2019 Work Plan for Full Description)</t>
  </si>
  <si>
    <t>FY 2020 Estimated New Money</t>
  </si>
  <si>
    <t>FY 2021 Estimated New Money</t>
  </si>
  <si>
    <t>FY 2022 Estimated New Money</t>
  </si>
  <si>
    <t>FY 2023 Estimated New Money</t>
  </si>
  <si>
    <t>FY 2024 Estimated New Money</t>
  </si>
  <si>
    <t>FY 2025 Estimated New Money</t>
  </si>
  <si>
    <t>FY 2026 Estimated New Money</t>
  </si>
  <si>
    <t>FY 2027 Estimated New Money</t>
  </si>
  <si>
    <t>FY 2028 Estimated New Money</t>
  </si>
  <si>
    <t>FY 2029 Estimated New Money</t>
  </si>
  <si>
    <t>FY 2030 Estimated New Money</t>
  </si>
  <si>
    <t>FY 2031 Estimated New Money</t>
  </si>
  <si>
    <t>FY 2032 Estimated New Money</t>
  </si>
  <si>
    <t>Column O</t>
  </si>
  <si>
    <t>Column P</t>
  </si>
  <si>
    <t>Column Q</t>
  </si>
  <si>
    <t>Column R</t>
  </si>
  <si>
    <t>Column S</t>
  </si>
  <si>
    <t>Column T</t>
  </si>
  <si>
    <t>Column U</t>
  </si>
  <si>
    <t>Column V</t>
  </si>
  <si>
    <t>Column W</t>
  </si>
  <si>
    <t>Column X</t>
  </si>
  <si>
    <t>Column Y</t>
  </si>
  <si>
    <t>Column Z</t>
  </si>
  <si>
    <t>Column AA</t>
  </si>
  <si>
    <t>Program per use costs for Headwaters equipment (truck, airboat, etc.) during 2019 field work.</t>
  </si>
  <si>
    <t>Pallid Sturgeon Process (FY18-FY24)</t>
  </si>
  <si>
    <t>Tern &amp; Plover Monitoring (FY08-FY32)</t>
  </si>
  <si>
    <t>Whooping Crane Monitoring (FY08-FY32)</t>
  </si>
  <si>
    <t>AMP Directed Research Projects (FY09-FY32)</t>
  </si>
  <si>
    <t>Adaptive Management Plan Special Advisors (FY10-FY32)</t>
  </si>
  <si>
    <t>WP-4(f)viii</t>
  </si>
  <si>
    <t>Water Action Plan (North Platte canals leasing) (FY19-FY32)</t>
  </si>
  <si>
    <t>AMP Workshops (FY09-FY21)</t>
  </si>
  <si>
    <t>Meeting costs for AMP update process.</t>
  </si>
  <si>
    <t>$75,000 for final year of grassland vegetation monitoring, $30,000 for final year of wet meadow research.</t>
  </si>
  <si>
    <t>$72,000 for predator trapping, $3,000 for camera supplies.</t>
  </si>
  <si>
    <t>Land acquisition costs for 2019; annual LIHE fees and property taxes.</t>
  </si>
  <si>
    <t>Annual stipends, meeting expenses. Includes additional ISAC time and expenses for AMP update process.</t>
  </si>
  <si>
    <t>Exhibit fees, major sponsorships, other sponsorships, promotional materials including Biennial Report.</t>
  </si>
  <si>
    <t>Program web site and species database maintenance and development.</t>
  </si>
  <si>
    <t>Publication of inside versus outside LTPP monitoring and two undetermined publications.</t>
  </si>
  <si>
    <t>No SDHF planned in 2019.</t>
  </si>
  <si>
    <t>Merged with AMP update process.</t>
  </si>
  <si>
    <t>Estimated meeting costs for AMP Reporting Session in fall 2019 in Omaha, NE.</t>
  </si>
  <si>
    <t>Project on hold, no anticipated expenditures in 2019.</t>
  </si>
  <si>
    <t>2019 budget includes funding to support ongoing NPNRD water retirement programs such as allocation buy-down.</t>
  </si>
  <si>
    <t>FY 2017 Expenditures</t>
  </si>
  <si>
    <t>Conference line and other associated costs for LAC meetings.</t>
  </si>
  <si>
    <t>Conference line and other associated costs for WAC meetings.</t>
  </si>
  <si>
    <t>Conference line and other associated costs for TAC meetings.</t>
  </si>
  <si>
    <t>Basic land operations and maintenance including road, fence, and building upkeep, noxious weed control, mowing, etc. Agricultural input costs for share cropping agreements including seed, fertilizer and herbicide application, crop insurance, etc.</t>
  </si>
  <si>
    <t>General actions at habitat complexes; see FY19 Annual Land Work Plan for specific details.</t>
  </si>
  <si>
    <t>Contracted amount ($148,048) for 2019 spring monitoring/reporting and $42,000 for EDO to implement the monitoring protocol in fall 2019.</t>
  </si>
  <si>
    <t xml:space="preserve">Efforts to increase North Platte River channel capacity including $5,500 for monitoring of a planned high flow releases and $5,000 for maintenance of the State Channel berm. </t>
  </si>
  <si>
    <t>Includes $128,000 for Phelps County Canal groundwater recharge project, $582,000 for Elwood Reservoir recharge, and $25,000 for related groundwater recharge recapture projects.</t>
  </si>
  <si>
    <t>Includes $75,000 for construction oversight, $15,000 for groundwater monitoring equipment and $2,340,875 for land acquisition associated with a recapture network.</t>
  </si>
  <si>
    <t xml:space="preserve">Budget allows for purchase of maximum lease volume 9,600 AF at a cost of $65 per AF. </t>
  </si>
  <si>
    <t xml:space="preserve">Includes $2,260,000 for 14,200 AF surface water transfer and $137,000 for 3,000 AF of groundwater recharge accretions. </t>
  </si>
  <si>
    <t xml:space="preserve">Includes $117,400 for 718 AF surface water transfer and $160,000 for 5,000 AF of groundwater recharge diversions. </t>
  </si>
  <si>
    <t xml:space="preserve">Includes 3,000 acres enrolled at $220 per acre and $10,000 administsrative fee. </t>
  </si>
  <si>
    <t>Includes leasing of up to 5,000 AF of water to be stored in EA.</t>
  </si>
  <si>
    <t>Includes $9,246,000 for slurry wall construction and $360,000 for wetland mitigation associated with slurry wall project and new mine site.</t>
  </si>
  <si>
    <t>Includes irrigation management, fence and road maintenance, noxious weed spraying and other tasks at Program properties planned for future water projects. Includes taxes for land associated with water.</t>
  </si>
  <si>
    <t>NOTE: The total PRRIP budget through 2032 may exceed authorized expenditures until Water Action Plan (WAP) projects are selected for implementation.</t>
  </si>
  <si>
    <t>Compass facilitation of AMP update process, advice on geomorphology and sediment.</t>
  </si>
  <si>
    <t>June aerial photography, November aerial photography, November LiDAR.</t>
  </si>
  <si>
    <t>FY 2018 Expenditures (as of 11/30/18)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</si>
</sst>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44" formatCode="_(&quot;$&quot;* #,##0.00_);_(&quot;$&quot;* \(#,##0.00\);_(&quot;$&quot;* &quot;-&quot;??_);_(@_)"/>
    <numFmt numFmtId="43" formatCode="_(* #,##0.00_);_(* \(#,##0.00\);_(* &quot;-&quot;??_);_(@_)"/>
    <numFmt numFmtId="164" formatCode="_(* #,##0_);_(* \(#,##0\);_(* &quot;-&quot;??_);_(@_)"/>
  </numFmts>
  <fonts count="35" x14ac:knownFonts="1">
    <font>
      <sz val="12"/>
      <name val="Arial"/>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font>
    <font>
      <b/>
      <sz val="12"/>
      <color indexed="8"/>
      <name val="Arial"/>
      <family val="2"/>
    </font>
    <font>
      <b/>
      <sz val="12"/>
      <color theme="1"/>
      <name val="Arial"/>
      <family val="2"/>
    </font>
    <font>
      <b/>
      <i/>
      <sz val="12"/>
      <color indexed="8"/>
      <name val="Arial"/>
      <family val="2"/>
    </font>
    <font>
      <sz val="12"/>
      <color indexed="8"/>
      <name val="Arial"/>
      <family val="2"/>
    </font>
    <font>
      <sz val="12"/>
      <color theme="1"/>
      <name val="Arial"/>
      <family val="2"/>
    </font>
    <font>
      <i/>
      <sz val="12"/>
      <color indexed="8"/>
      <name val="Arial"/>
      <family val="2"/>
    </font>
    <font>
      <sz val="12"/>
      <name val="Arial"/>
      <family val="2"/>
    </font>
    <font>
      <b/>
      <i/>
      <sz val="12"/>
      <color theme="1"/>
      <name val="Arial"/>
      <family val="2"/>
    </font>
    <font>
      <i/>
      <sz val="12"/>
      <color theme="1"/>
      <name val="Arial"/>
      <family val="2"/>
    </font>
    <font>
      <i/>
      <sz val="12"/>
      <name val="Arial"/>
      <family val="2"/>
    </font>
    <font>
      <b/>
      <u/>
      <sz val="12"/>
      <color indexed="8"/>
      <name val="Arial"/>
      <family val="2"/>
    </font>
    <font>
      <b/>
      <i/>
      <u/>
      <sz val="12"/>
      <color indexed="8"/>
      <name val="Arial"/>
      <family val="2"/>
    </font>
    <font>
      <b/>
      <sz val="12"/>
      <name val="Arial"/>
      <family val="2"/>
    </font>
    <font>
      <b/>
      <i/>
      <sz val="12"/>
      <color rgb="FFFF0000"/>
      <name val="Arial"/>
      <family val="2"/>
    </font>
  </fonts>
  <fills count="3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4"/>
        <bgColor indexed="64"/>
      </patternFill>
    </fill>
    <fill>
      <patternFill patternType="solid">
        <fgColor theme="6" tint="0.59996337778862885"/>
        <bgColor indexed="64"/>
      </patternFill>
    </fill>
    <fill>
      <patternFill patternType="solid">
        <fgColor theme="8" tint="0.39994506668294322"/>
        <bgColor indexed="64"/>
      </patternFill>
    </fill>
    <fill>
      <patternFill patternType="solid">
        <fgColor theme="9"/>
        <bgColor indexed="52"/>
      </patternFill>
    </fill>
    <fill>
      <patternFill patternType="solid">
        <fgColor rgb="FFFFFF00"/>
        <bgColor indexed="64"/>
      </patternFill>
    </fill>
    <fill>
      <patternFill patternType="solid">
        <fgColor theme="0" tint="-0.34998626667073579"/>
        <bgColor indexed="64"/>
      </patternFill>
    </fill>
    <fill>
      <patternFill patternType="solid">
        <fgColor theme="6" tint="0.39994506668294322"/>
        <bgColor indexed="64"/>
      </patternFill>
    </fill>
    <fill>
      <patternFill patternType="solid">
        <fgColor theme="0"/>
        <bgColor indexed="64"/>
      </patternFill>
    </fill>
    <fill>
      <patternFill patternType="solid">
        <fgColor theme="9"/>
        <bgColor indexed="64"/>
      </patternFill>
    </fill>
    <fill>
      <patternFill patternType="solid">
        <fgColor theme="9"/>
        <bgColor rgb="FFF57B17"/>
      </patternFill>
    </fill>
    <fill>
      <patternFill patternType="solid">
        <fgColor rgb="FF92D050"/>
        <bgColor indexed="64"/>
      </patternFill>
    </fill>
    <fill>
      <patternFill patternType="solid">
        <fgColor theme="6" tint="0.59999389629810485"/>
        <bgColor indexed="64"/>
      </patternFill>
    </fill>
    <fill>
      <patternFill patternType="solid">
        <fgColor rgb="FF92D050"/>
        <bgColor indexed="52"/>
      </patternFill>
    </fill>
  </fills>
  <borders count="2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style="medium">
        <color indexed="64"/>
      </left>
      <right/>
      <top/>
      <bottom style="medium">
        <color indexed="64"/>
      </bottom>
      <diagonal/>
    </border>
  </borders>
  <cellStyleXfs count="49">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43" fontId="1" fillId="0" borderId="0" applyFont="0" applyFill="0" applyBorder="0" applyAlignment="0" applyProtection="0"/>
    <xf numFmtId="44" fontId="1" fillId="0" borderId="0" applyFont="0" applyFill="0" applyBorder="0" applyAlignment="0" applyProtection="0"/>
    <xf numFmtId="0" fontId="7" fillId="0" borderId="0" applyNumberFormat="0" applyFill="0" applyBorder="0" applyAlignment="0" applyProtection="0"/>
    <xf numFmtId="0" fontId="8" fillId="4" borderId="0" applyNumberFormat="0" applyBorder="0" applyAlignment="0" applyProtection="0"/>
    <xf numFmtId="0" fontId="9" fillId="0" borderId="3" applyNumberFormat="0" applyFill="0" applyAlignment="0" applyProtection="0"/>
    <xf numFmtId="0" fontId="10" fillId="0" borderId="4" applyNumberFormat="0" applyFill="0" applyAlignment="0" applyProtection="0"/>
    <xf numFmtId="0" fontId="11" fillId="0" borderId="5" applyNumberFormat="0" applyFill="0" applyAlignment="0" applyProtection="0"/>
    <xf numFmtId="0" fontId="11" fillId="0" borderId="0" applyNumberFormat="0" applyFill="0" applyBorder="0" applyAlignment="0" applyProtection="0"/>
    <xf numFmtId="0" fontId="12" fillId="7" borderId="1" applyNumberFormat="0" applyAlignment="0" applyProtection="0"/>
    <xf numFmtId="0" fontId="13" fillId="0" borderId="6" applyNumberFormat="0" applyFill="0" applyAlignment="0" applyProtection="0"/>
    <xf numFmtId="0" fontId="14" fillId="22" borderId="0" applyNumberFormat="0" applyBorder="0" applyAlignment="0" applyProtection="0"/>
    <xf numFmtId="0" fontId="15" fillId="0" borderId="0"/>
    <xf numFmtId="0" fontId="2" fillId="0" borderId="0"/>
    <xf numFmtId="0" fontId="15" fillId="0" borderId="0"/>
    <xf numFmtId="0" fontId="2" fillId="23" borderId="7" applyNumberFormat="0" applyFont="0" applyAlignment="0" applyProtection="0"/>
    <xf numFmtId="0" fontId="16" fillId="20"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xf numFmtId="0" fontId="15" fillId="0" borderId="0"/>
    <xf numFmtId="0" fontId="1" fillId="0" borderId="0"/>
  </cellStyleXfs>
  <cellXfs count="197">
    <xf numFmtId="0" fontId="0" fillId="0" borderId="0" xfId="0"/>
    <xf numFmtId="0" fontId="21" fillId="29" borderId="10" xfId="40" applyFont="1" applyFill="1" applyBorder="1" applyAlignment="1">
      <alignment horizontal="center" vertical="center" wrapText="1" readingOrder="1"/>
    </xf>
    <xf numFmtId="0" fontId="21" fillId="29" borderId="17" xfId="40" applyFont="1" applyFill="1" applyBorder="1" applyAlignment="1">
      <alignment horizontal="center" vertical="center" wrapText="1" readingOrder="1"/>
    </xf>
    <xf numFmtId="43" fontId="21" fillId="29" borderId="10" xfId="28" applyFont="1" applyFill="1" applyBorder="1" applyAlignment="1">
      <alignment horizontal="center" vertical="center" wrapText="1" readingOrder="1"/>
    </xf>
    <xf numFmtId="0" fontId="21" fillId="29" borderId="11" xfId="40" applyFont="1" applyFill="1" applyBorder="1" applyAlignment="1">
      <alignment horizontal="center" vertical="center" wrapText="1" readingOrder="1"/>
    </xf>
    <xf numFmtId="0" fontId="22" fillId="29" borderId="11" xfId="40" applyFont="1" applyFill="1" applyBorder="1" applyAlignment="1">
      <alignment horizontal="center" vertical="center" wrapText="1" readingOrder="1"/>
    </xf>
    <xf numFmtId="0" fontId="23" fillId="34" borderId="10" xfId="40" applyFont="1" applyFill="1" applyBorder="1" applyAlignment="1">
      <alignment horizontal="center" vertical="center" wrapText="1" readingOrder="1"/>
    </xf>
    <xf numFmtId="0" fontId="21" fillId="0" borderId="0" xfId="40" applyFont="1" applyAlignment="1">
      <alignment horizontal="center" vertical="center" wrapText="1" readingOrder="1"/>
    </xf>
    <xf numFmtId="0" fontId="21" fillId="29" borderId="12" xfId="40" applyFont="1" applyFill="1" applyBorder="1" applyAlignment="1">
      <alignment horizontal="center" vertical="center" wrapText="1" readingOrder="1"/>
    </xf>
    <xf numFmtId="0" fontId="21" fillId="29" borderId="22" xfId="40" applyFont="1" applyFill="1" applyBorder="1" applyAlignment="1">
      <alignment horizontal="center" vertical="center" readingOrder="1"/>
    </xf>
    <xf numFmtId="164" fontId="21" fillId="29" borderId="19" xfId="28" applyNumberFormat="1" applyFont="1" applyFill="1" applyBorder="1" applyAlignment="1">
      <alignment horizontal="center" vertical="center" readingOrder="1"/>
    </xf>
    <xf numFmtId="164" fontId="21" fillId="29" borderId="19" xfId="28" applyNumberFormat="1" applyFont="1" applyFill="1" applyBorder="1" applyAlignment="1">
      <alignment horizontal="center" vertical="center"/>
    </xf>
    <xf numFmtId="164" fontId="22" fillId="29" borderId="19" xfId="28" applyNumberFormat="1" applyFont="1" applyFill="1" applyBorder="1" applyAlignment="1">
      <alignment horizontal="center" vertical="center"/>
    </xf>
    <xf numFmtId="164" fontId="22" fillId="29" borderId="14" xfId="28" applyNumberFormat="1" applyFont="1" applyFill="1" applyBorder="1" applyAlignment="1">
      <alignment horizontal="center" vertical="center"/>
    </xf>
    <xf numFmtId="164" fontId="23" fillId="34" borderId="19" xfId="28" applyNumberFormat="1" applyFont="1" applyFill="1" applyBorder="1" applyAlignment="1">
      <alignment horizontal="center" vertical="center"/>
    </xf>
    <xf numFmtId="0" fontId="22" fillId="29" borderId="13" xfId="40" applyFont="1" applyFill="1" applyBorder="1" applyAlignment="1">
      <alignment horizontal="center" vertical="center" wrapText="1" readingOrder="1"/>
    </xf>
    <xf numFmtId="0" fontId="21" fillId="24" borderId="12" xfId="40" applyFont="1" applyFill="1" applyBorder="1" applyAlignment="1">
      <alignment vertical="center"/>
    </xf>
    <xf numFmtId="0" fontId="24" fillId="24" borderId="12" xfId="40" applyFont="1" applyFill="1" applyBorder="1" applyAlignment="1">
      <alignment vertical="center" wrapText="1" readingOrder="1"/>
    </xf>
    <xf numFmtId="0" fontId="24" fillId="24" borderId="16" xfId="40" applyFont="1" applyFill="1" applyBorder="1" applyAlignment="1">
      <alignment vertical="center" readingOrder="1"/>
    </xf>
    <xf numFmtId="43" fontId="24" fillId="24" borderId="20" xfId="28" applyFont="1" applyFill="1" applyBorder="1" applyAlignment="1">
      <alignment horizontal="right" vertical="center" readingOrder="1"/>
    </xf>
    <xf numFmtId="43" fontId="24" fillId="24" borderId="20" xfId="28" applyFont="1" applyFill="1" applyBorder="1" applyAlignment="1">
      <alignment horizontal="right" vertical="center"/>
    </xf>
    <xf numFmtId="0" fontId="24" fillId="24" borderId="20" xfId="40" applyFont="1" applyFill="1" applyBorder="1" applyAlignment="1">
      <alignment vertical="center"/>
    </xf>
    <xf numFmtId="0" fontId="24" fillId="24" borderId="13" xfId="40" applyFont="1" applyFill="1" applyBorder="1" applyAlignment="1">
      <alignment vertical="center"/>
    </xf>
    <xf numFmtId="0" fontId="25" fillId="26" borderId="13" xfId="40" applyFont="1" applyFill="1" applyBorder="1" applyAlignment="1">
      <alignment vertical="center"/>
    </xf>
    <xf numFmtId="0" fontId="26" fillId="34" borderId="20" xfId="40" applyFont="1" applyFill="1" applyBorder="1" applyAlignment="1">
      <alignment vertical="center"/>
    </xf>
    <xf numFmtId="0" fontId="25" fillId="24" borderId="13" xfId="40" applyFont="1" applyFill="1" applyBorder="1" applyAlignment="1">
      <alignment vertical="center" wrapText="1" readingOrder="1"/>
    </xf>
    <xf numFmtId="0" fontId="24" fillId="0" borderId="0" xfId="40" applyFont="1" applyAlignment="1">
      <alignment vertical="center"/>
    </xf>
    <xf numFmtId="0" fontId="24" fillId="0" borderId="12" xfId="40" applyFont="1" applyBorder="1" applyAlignment="1">
      <alignment vertical="center"/>
    </xf>
    <xf numFmtId="0" fontId="21" fillId="0" borderId="0" xfId="40" applyFont="1" applyAlignment="1">
      <alignment horizontal="right" vertical="center"/>
    </xf>
    <xf numFmtId="0" fontId="21" fillId="0" borderId="0" xfId="40" applyFont="1" applyAlignment="1">
      <alignment horizontal="center" vertical="center"/>
    </xf>
    <xf numFmtId="0" fontId="24" fillId="0" borderId="0" xfId="40" applyFont="1" applyAlignment="1">
      <alignment horizontal="right" vertical="center" wrapText="1" readingOrder="1"/>
    </xf>
    <xf numFmtId="44" fontId="27" fillId="0" borderId="19" xfId="41" applyNumberFormat="1" applyFont="1" applyBorder="1" applyAlignment="1">
      <alignment horizontal="center" vertical="center" readingOrder="1"/>
    </xf>
    <xf numFmtId="44" fontId="24" fillId="0" borderId="19" xfId="29" applyFont="1" applyBorder="1" applyAlignment="1">
      <alignment horizontal="left" vertical="center" readingOrder="1"/>
    </xf>
    <xf numFmtId="44" fontId="24" fillId="0" borderId="19" xfId="29" applyFont="1" applyBorder="1" applyAlignment="1">
      <alignment horizontal="left" vertical="center"/>
    </xf>
    <xf numFmtId="44" fontId="24" fillId="0" borderId="14" xfId="29" applyFont="1" applyBorder="1" applyAlignment="1">
      <alignment horizontal="left" vertical="center"/>
    </xf>
    <xf numFmtId="44" fontId="25" fillId="0" borderId="14" xfId="29" applyFont="1" applyBorder="1" applyAlignment="1">
      <alignment horizontal="left" vertical="center"/>
    </xf>
    <xf numFmtId="44" fontId="26" fillId="34" borderId="14" xfId="29" applyFont="1" applyFill="1" applyBorder="1" applyAlignment="1">
      <alignment horizontal="left" vertical="center"/>
    </xf>
    <xf numFmtId="0" fontId="25" fillId="0" borderId="14" xfId="0" applyFont="1" applyBorder="1" applyAlignment="1">
      <alignment vertical="center" wrapText="1"/>
    </xf>
    <xf numFmtId="44" fontId="26" fillId="34" borderId="19" xfId="29" applyFont="1" applyFill="1" applyBorder="1" applyAlignment="1">
      <alignment horizontal="left" vertical="center"/>
    </xf>
    <xf numFmtId="6" fontId="24" fillId="0" borderId="14" xfId="29" applyNumberFormat="1" applyFont="1" applyBorder="1" applyAlignment="1">
      <alignment horizontal="right" vertical="center"/>
    </xf>
    <xf numFmtId="8" fontId="24" fillId="0" borderId="14" xfId="29" applyNumberFormat="1" applyFont="1" applyBorder="1" applyAlignment="1">
      <alignment horizontal="right" vertical="center"/>
    </xf>
    <xf numFmtId="0" fontId="23" fillId="27" borderId="15" xfId="40" applyFont="1" applyFill="1" applyBorder="1" applyAlignment="1">
      <alignment horizontal="right" vertical="center"/>
    </xf>
    <xf numFmtId="0" fontId="23" fillId="27" borderId="15" xfId="40" applyFont="1" applyFill="1" applyBorder="1" applyAlignment="1">
      <alignment horizontal="center" vertical="center"/>
    </xf>
    <xf numFmtId="0" fontId="23" fillId="27" borderId="15" xfId="40" applyFont="1" applyFill="1" applyBorder="1" applyAlignment="1">
      <alignment horizontal="right" vertical="center" wrapText="1" readingOrder="1"/>
    </xf>
    <xf numFmtId="44" fontId="23" fillId="27" borderId="18" xfId="29" applyFont="1" applyFill="1" applyBorder="1" applyAlignment="1">
      <alignment horizontal="left" vertical="center" readingOrder="1"/>
    </xf>
    <xf numFmtId="44" fontId="23" fillId="27" borderId="18" xfId="29" applyFont="1" applyFill="1" applyBorder="1" applyAlignment="1">
      <alignment horizontal="left" vertical="center"/>
    </xf>
    <xf numFmtId="44" fontId="21" fillId="27" borderId="18" xfId="29" applyFont="1" applyFill="1" applyBorder="1" applyAlignment="1">
      <alignment horizontal="left" vertical="center"/>
    </xf>
    <xf numFmtId="44" fontId="21" fillId="27" borderId="21" xfId="29" applyFont="1" applyFill="1" applyBorder="1" applyAlignment="1">
      <alignment horizontal="left" vertical="center"/>
    </xf>
    <xf numFmtId="44" fontId="21" fillId="33" borderId="18" xfId="29" applyFont="1" applyFill="1" applyBorder="1" applyAlignment="1">
      <alignment horizontal="left" vertical="center"/>
    </xf>
    <xf numFmtId="44" fontId="21" fillId="32" borderId="18" xfId="29" applyFont="1" applyFill="1" applyBorder="1" applyAlignment="1">
      <alignment horizontal="left" vertical="center"/>
    </xf>
    <xf numFmtId="44" fontId="23" fillId="32" borderId="18" xfId="29" applyFont="1" applyFill="1" applyBorder="1" applyAlignment="1">
      <alignment horizontal="left" vertical="center"/>
    </xf>
    <xf numFmtId="44" fontId="22" fillId="28" borderId="10" xfId="40" applyNumberFormat="1" applyFont="1" applyFill="1" applyBorder="1" applyAlignment="1">
      <alignment vertical="center" wrapText="1" readingOrder="1"/>
    </xf>
    <xf numFmtId="0" fontId="23" fillId="0" borderId="0" xfId="40" applyFont="1" applyAlignment="1">
      <alignment vertical="center"/>
    </xf>
    <xf numFmtId="0" fontId="24" fillId="0" borderId="22" xfId="40" applyFont="1" applyBorder="1" applyAlignment="1">
      <alignment horizontal="right" vertical="center" readingOrder="1"/>
    </xf>
    <xf numFmtId="44" fontId="24" fillId="0" borderId="10" xfId="29" applyFont="1" applyBorder="1" applyAlignment="1">
      <alignment horizontal="left" vertical="center" readingOrder="1"/>
    </xf>
    <xf numFmtId="0" fontId="25" fillId="0" borderId="14" xfId="40" applyFont="1" applyBorder="1" applyAlignment="1">
      <alignment vertical="center"/>
    </xf>
    <xf numFmtId="0" fontId="24" fillId="31" borderId="19" xfId="40" applyFont="1" applyFill="1" applyBorder="1" applyAlignment="1">
      <alignment vertical="center"/>
    </xf>
    <xf numFmtId="0" fontId="24" fillId="0" borderId="19" xfId="40" applyFont="1" applyBorder="1" applyAlignment="1">
      <alignment vertical="center"/>
    </xf>
    <xf numFmtId="0" fontId="26" fillId="34" borderId="19" xfId="40" applyFont="1" applyFill="1" applyBorder="1" applyAlignment="1">
      <alignment vertical="center"/>
    </xf>
    <xf numFmtId="0" fontId="25" fillId="0" borderId="14" xfId="40" applyFont="1" applyBorder="1" applyAlignment="1">
      <alignment vertical="center" wrapText="1" readingOrder="1"/>
    </xf>
    <xf numFmtId="0" fontId="21" fillId="24" borderId="12" xfId="40" applyFont="1" applyFill="1" applyBorder="1" applyAlignment="1">
      <alignment horizontal="center" vertical="center"/>
    </xf>
    <xf numFmtId="0" fontId="24" fillId="24" borderId="12" xfId="40" applyFont="1" applyFill="1" applyBorder="1" applyAlignment="1">
      <alignment horizontal="right" vertical="center" wrapText="1" readingOrder="1"/>
    </xf>
    <xf numFmtId="0" fontId="24" fillId="24" borderId="16" xfId="40" applyFont="1" applyFill="1" applyBorder="1" applyAlignment="1">
      <alignment horizontal="right" vertical="center" readingOrder="1"/>
    </xf>
    <xf numFmtId="44" fontId="24" fillId="24" borderId="20" xfId="29" applyFont="1" applyFill="1" applyBorder="1" applyAlignment="1">
      <alignment horizontal="left" vertical="center" readingOrder="1"/>
    </xf>
    <xf numFmtId="44" fontId="24" fillId="24" borderId="20" xfId="29" applyFont="1" applyFill="1" applyBorder="1" applyAlignment="1">
      <alignment horizontal="left" vertical="center"/>
    </xf>
    <xf numFmtId="44" fontId="24" fillId="24" borderId="13" xfId="29" applyFont="1" applyFill="1" applyBorder="1" applyAlignment="1">
      <alignment horizontal="left" vertical="center"/>
    </xf>
    <xf numFmtId="0" fontId="25" fillId="24" borderId="20" xfId="40" applyFont="1" applyFill="1" applyBorder="1" applyAlignment="1">
      <alignment vertical="center" wrapText="1" readingOrder="1"/>
    </xf>
    <xf numFmtId="44" fontId="25" fillId="0" borderId="19" xfId="29" applyFont="1" applyBorder="1" applyAlignment="1">
      <alignment horizontal="left" vertical="center"/>
    </xf>
    <xf numFmtId="44" fontId="23" fillId="27" borderId="21" xfId="29" applyFont="1" applyFill="1" applyBorder="1" applyAlignment="1">
      <alignment horizontal="left" vertical="center"/>
    </xf>
    <xf numFmtId="44" fontId="24" fillId="0" borderId="20" xfId="29" applyFont="1" applyBorder="1" applyAlignment="1">
      <alignment horizontal="left" vertical="center" readingOrder="1"/>
    </xf>
    <xf numFmtId="49" fontId="21" fillId="0" borderId="0" xfId="40" applyNumberFormat="1" applyFont="1" applyAlignment="1">
      <alignment horizontal="center" vertical="center"/>
    </xf>
    <xf numFmtId="44" fontId="27" fillId="0" borderId="14" xfId="47" applyNumberFormat="1" applyFont="1" applyBorder="1" applyAlignment="1">
      <alignment horizontal="center" vertical="center" readingOrder="1"/>
    </xf>
    <xf numFmtId="44" fontId="24" fillId="0" borderId="19" xfId="29" applyFont="1" applyBorder="1" applyAlignment="1">
      <alignment vertical="center"/>
    </xf>
    <xf numFmtId="44" fontId="26" fillId="34" borderId="19" xfId="29" applyFont="1" applyFill="1" applyBorder="1" applyAlignment="1">
      <alignment vertical="center"/>
    </xf>
    <xf numFmtId="44" fontId="27" fillId="0" borderId="22" xfId="41" applyNumberFormat="1" applyFont="1" applyBorder="1" applyAlignment="1">
      <alignment horizontal="center" vertical="center" readingOrder="1"/>
    </xf>
    <xf numFmtId="44" fontId="21" fillId="27" borderId="18" xfId="29" applyFont="1" applyFill="1" applyBorder="1" applyAlignment="1">
      <alignment horizontal="left" vertical="center" readingOrder="1"/>
    </xf>
    <xf numFmtId="0" fontId="23" fillId="0" borderId="0" xfId="40" applyFont="1" applyAlignment="1">
      <alignment horizontal="right" vertical="center"/>
    </xf>
    <xf numFmtId="0" fontId="23" fillId="0" borderId="0" xfId="40" applyFont="1" applyAlignment="1">
      <alignment horizontal="center" vertical="center"/>
    </xf>
    <xf numFmtId="0" fontId="23" fillId="0" borderId="0" xfId="40" applyFont="1" applyAlignment="1">
      <alignment horizontal="right" vertical="center" wrapText="1" readingOrder="1"/>
    </xf>
    <xf numFmtId="0" fontId="23" fillId="0" borderId="22" xfId="40" applyFont="1" applyBorder="1" applyAlignment="1">
      <alignment horizontal="right" vertical="center" readingOrder="1"/>
    </xf>
    <xf numFmtId="44" fontId="23" fillId="0" borderId="18" xfId="29" applyFont="1" applyBorder="1" applyAlignment="1">
      <alignment horizontal="left" vertical="center" readingOrder="1"/>
    </xf>
    <xf numFmtId="44" fontId="23" fillId="0" borderId="19" xfId="29" applyFont="1" applyBorder="1" applyAlignment="1">
      <alignment horizontal="left" vertical="center"/>
    </xf>
    <xf numFmtId="44" fontId="21" fillId="0" borderId="19" xfId="29" applyFont="1" applyBorder="1" applyAlignment="1">
      <alignment horizontal="left" vertical="center"/>
    </xf>
    <xf numFmtId="44" fontId="21" fillId="0" borderId="14" xfId="29" applyFont="1" applyBorder="1" applyAlignment="1">
      <alignment horizontal="left" vertical="center"/>
    </xf>
    <xf numFmtId="0" fontId="22" fillId="0" borderId="14" xfId="40" applyFont="1" applyBorder="1" applyAlignment="1">
      <alignment vertical="center"/>
    </xf>
    <xf numFmtId="0" fontId="21" fillId="0" borderId="19" xfId="40" applyFont="1" applyBorder="1" applyAlignment="1">
      <alignment vertical="center"/>
    </xf>
    <xf numFmtId="0" fontId="23" fillId="0" borderId="19" xfId="40" applyFont="1" applyBorder="1" applyAlignment="1">
      <alignment vertical="center"/>
    </xf>
    <xf numFmtId="0" fontId="23" fillId="34" borderId="19" xfId="40" applyFont="1" applyFill="1" applyBorder="1" applyAlignment="1">
      <alignment vertical="center"/>
    </xf>
    <xf numFmtId="0" fontId="28" fillId="0" borderId="14" xfId="40" applyFont="1" applyBorder="1" applyAlignment="1">
      <alignment vertical="center" wrapText="1" readingOrder="1"/>
    </xf>
    <xf numFmtId="0" fontId="24" fillId="0" borderId="14" xfId="40" applyFont="1" applyBorder="1" applyAlignment="1">
      <alignment horizontal="right" vertical="center" wrapText="1" readingOrder="1"/>
    </xf>
    <xf numFmtId="44" fontId="27" fillId="0" borderId="14" xfId="41" applyNumberFormat="1" applyFont="1" applyBorder="1" applyAlignment="1">
      <alignment horizontal="center" vertical="center" readingOrder="1"/>
    </xf>
    <xf numFmtId="44" fontId="24" fillId="0" borderId="19" xfId="29" applyFont="1" applyBorder="1" applyAlignment="1">
      <alignment horizontal="left" vertical="center" wrapText="1"/>
    </xf>
    <xf numFmtId="44" fontId="24" fillId="0" borderId="14" xfId="29" applyFont="1" applyBorder="1" applyAlignment="1">
      <alignment horizontal="left" vertical="center" wrapText="1"/>
    </xf>
    <xf numFmtId="0" fontId="25" fillId="0" borderId="14" xfId="40" applyFont="1" applyBorder="1" applyAlignment="1">
      <alignment vertical="center" wrapText="1"/>
    </xf>
    <xf numFmtId="0" fontId="22" fillId="0" borderId="0" xfId="40" applyFont="1" applyAlignment="1">
      <alignment horizontal="right" vertical="center"/>
    </xf>
    <xf numFmtId="44" fontId="25" fillId="0" borderId="19" xfId="29" applyFont="1" applyBorder="1" applyAlignment="1">
      <alignment horizontal="center" vertical="center"/>
    </xf>
    <xf numFmtId="44" fontId="25" fillId="0" borderId="19" xfId="29" applyFont="1" applyBorder="1" applyAlignment="1">
      <alignment vertical="center"/>
    </xf>
    <xf numFmtId="44" fontId="29" fillId="34" borderId="19" xfId="29" applyFont="1" applyFill="1" applyBorder="1" applyAlignment="1">
      <alignment vertical="center"/>
    </xf>
    <xf numFmtId="44" fontId="25" fillId="0" borderId="14" xfId="29" applyFont="1" applyBorder="1" applyAlignment="1">
      <alignment vertical="center"/>
    </xf>
    <xf numFmtId="44" fontId="29" fillId="34" borderId="14" xfId="29" applyFont="1" applyFill="1" applyBorder="1" applyAlignment="1">
      <alignment vertical="center"/>
    </xf>
    <xf numFmtId="0" fontId="25" fillId="0" borderId="14" xfId="40" applyFont="1" applyBorder="1" applyAlignment="1">
      <alignment horizontal="left" vertical="center" wrapText="1"/>
    </xf>
    <xf numFmtId="44" fontId="27" fillId="0" borderId="19" xfId="41" applyNumberFormat="1" applyFont="1" applyBorder="1" applyAlignment="1">
      <alignment horizontal="left" vertical="center" readingOrder="1"/>
    </xf>
    <xf numFmtId="44" fontId="27" fillId="0" borderId="19" xfId="41" applyNumberFormat="1" applyFont="1" applyBorder="1" applyAlignment="1">
      <alignment horizontal="left" vertical="center" wrapText="1"/>
    </xf>
    <xf numFmtId="44" fontId="27" fillId="0" borderId="14" xfId="41" applyNumberFormat="1" applyFont="1" applyBorder="1" applyAlignment="1">
      <alignment horizontal="left" vertical="center" wrapText="1"/>
    </xf>
    <xf numFmtId="0" fontId="24" fillId="0" borderId="0" xfId="40" applyFont="1" applyAlignment="1">
      <alignment vertical="center" wrapText="1" readingOrder="1"/>
    </xf>
    <xf numFmtId="0" fontId="24" fillId="0" borderId="22" xfId="40" applyFont="1" applyBorder="1" applyAlignment="1">
      <alignment vertical="center" readingOrder="1"/>
    </xf>
    <xf numFmtId="0" fontId="21" fillId="24" borderId="16" xfId="40" applyFont="1" applyFill="1" applyBorder="1" applyAlignment="1">
      <alignment vertical="center"/>
    </xf>
    <xf numFmtId="0" fontId="21" fillId="24" borderId="12" xfId="40" applyFont="1" applyFill="1" applyBorder="1" applyAlignment="1">
      <alignment horizontal="center" vertical="center" readingOrder="1"/>
    </xf>
    <xf numFmtId="44" fontId="24" fillId="24" borderId="20" xfId="29" applyFont="1" applyFill="1" applyBorder="1" applyAlignment="1">
      <alignment vertical="center"/>
    </xf>
    <xf numFmtId="44" fontId="24" fillId="24" borderId="13" xfId="29" applyFont="1" applyFill="1" applyBorder="1" applyAlignment="1">
      <alignment vertical="center"/>
    </xf>
    <xf numFmtId="0" fontId="22" fillId="26" borderId="13" xfId="40" applyFont="1" applyFill="1" applyBorder="1" applyAlignment="1">
      <alignment vertical="center"/>
    </xf>
    <xf numFmtId="0" fontId="23" fillId="34" borderId="20" xfId="40" applyFont="1" applyFill="1" applyBorder="1" applyAlignment="1">
      <alignment vertical="center"/>
    </xf>
    <xf numFmtId="0" fontId="21" fillId="24" borderId="20" xfId="40" applyFont="1" applyFill="1" applyBorder="1" applyAlignment="1">
      <alignment vertical="center"/>
    </xf>
    <xf numFmtId="0" fontId="21" fillId="0" borderId="0" xfId="40" applyFont="1" applyAlignment="1">
      <alignment vertical="center"/>
    </xf>
    <xf numFmtId="0" fontId="21" fillId="0" borderId="0" xfId="40" applyFont="1" applyAlignment="1">
      <alignment horizontal="center" vertical="center" readingOrder="1"/>
    </xf>
    <xf numFmtId="44" fontId="27" fillId="0" borderId="19" xfId="41" applyNumberFormat="1" applyFont="1" applyBorder="1" applyAlignment="1">
      <alignment horizontal="left" vertical="center"/>
    </xf>
    <xf numFmtId="44" fontId="25" fillId="0" borderId="19" xfId="41" applyNumberFormat="1" applyFont="1" applyBorder="1" applyAlignment="1">
      <alignment horizontal="left" vertical="center"/>
    </xf>
    <xf numFmtId="44" fontId="24" fillId="0" borderId="14" xfId="47" applyNumberFormat="1" applyFont="1" applyBorder="1" applyAlignment="1">
      <alignment horizontal="left" vertical="center"/>
    </xf>
    <xf numFmtId="44" fontId="30" fillId="34" borderId="19" xfId="41" applyNumberFormat="1" applyFont="1" applyFill="1" applyBorder="1" applyAlignment="1">
      <alignment horizontal="left" vertical="center"/>
    </xf>
    <xf numFmtId="44" fontId="25" fillId="0" borderId="14" xfId="41" applyNumberFormat="1" applyFont="1" applyBorder="1" applyAlignment="1">
      <alignment horizontal="left" vertical="center"/>
    </xf>
    <xf numFmtId="0" fontId="25" fillId="0" borderId="19" xfId="0" applyFont="1" applyBorder="1" applyAlignment="1">
      <alignment vertical="center" wrapText="1"/>
    </xf>
    <xf numFmtId="0" fontId="21" fillId="0" borderId="0" xfId="0" applyFont="1" applyAlignment="1">
      <alignment horizontal="right" vertical="center"/>
    </xf>
    <xf numFmtId="0" fontId="21" fillId="0" borderId="0" xfId="0" applyFont="1" applyAlignment="1">
      <alignment horizontal="center" vertical="center" readingOrder="1"/>
    </xf>
    <xf numFmtId="0" fontId="24" fillId="0" borderId="0" xfId="0" applyFont="1" applyAlignment="1">
      <alignment horizontal="right" vertical="center" wrapText="1" readingOrder="1"/>
    </xf>
    <xf numFmtId="0" fontId="25" fillId="0" borderId="14" xfId="39" applyFont="1" applyBorder="1" applyAlignment="1">
      <alignment horizontal="left" vertical="center" wrapText="1" readingOrder="1"/>
    </xf>
    <xf numFmtId="44" fontId="27" fillId="0" borderId="14" xfId="47" applyNumberFormat="1" applyFont="1" applyBorder="1" applyAlignment="1">
      <alignment horizontal="left" vertical="center" readingOrder="1"/>
    </xf>
    <xf numFmtId="0" fontId="21" fillId="25" borderId="0" xfId="40" applyFont="1" applyFill="1" applyAlignment="1">
      <alignment horizontal="right" vertical="center"/>
    </xf>
    <xf numFmtId="0" fontId="21" fillId="25" borderId="0" xfId="40" applyFont="1" applyFill="1" applyAlignment="1">
      <alignment horizontal="center" vertical="center" readingOrder="1"/>
    </xf>
    <xf numFmtId="0" fontId="21" fillId="25" borderId="21" xfId="40" applyFont="1" applyFill="1" applyBorder="1" applyAlignment="1">
      <alignment horizontal="right" vertical="center" wrapText="1" readingOrder="1"/>
    </xf>
    <xf numFmtId="44" fontId="21" fillId="25" borderId="18" xfId="29" applyFont="1" applyFill="1" applyBorder="1" applyAlignment="1">
      <alignment horizontal="left" vertical="center" readingOrder="1"/>
    </xf>
    <xf numFmtId="44" fontId="21" fillId="25" borderId="21" xfId="29" applyFont="1" applyFill="1" applyBorder="1" applyAlignment="1">
      <alignment horizontal="left" vertical="center" readingOrder="1"/>
    </xf>
    <xf numFmtId="44" fontId="21" fillId="25" borderId="19" xfId="29" applyFont="1" applyFill="1" applyBorder="1" applyAlignment="1">
      <alignment horizontal="left" vertical="center"/>
    </xf>
    <xf numFmtId="44" fontId="23" fillId="34" borderId="19" xfId="29" applyFont="1" applyFill="1" applyBorder="1" applyAlignment="1">
      <alignment horizontal="left" vertical="center"/>
    </xf>
    <xf numFmtId="0" fontId="22" fillId="25" borderId="14" xfId="40" applyFont="1" applyFill="1" applyBorder="1" applyAlignment="1">
      <alignment vertical="center" wrapText="1" readingOrder="1"/>
    </xf>
    <xf numFmtId="44" fontId="24" fillId="26" borderId="20" xfId="29" applyFont="1" applyFill="1" applyBorder="1" applyAlignment="1">
      <alignment vertical="center"/>
    </xf>
    <xf numFmtId="0" fontId="24" fillId="26" borderId="20" xfId="40" applyFont="1" applyFill="1" applyBorder="1" applyAlignment="1">
      <alignment vertical="center"/>
    </xf>
    <xf numFmtId="44" fontId="24" fillId="0" borderId="14" xfId="29" applyFont="1" applyBorder="1" applyAlignment="1">
      <alignment vertical="center"/>
    </xf>
    <xf numFmtId="44" fontId="24" fillId="0" borderId="19" xfId="29" applyFont="1" applyBorder="1" applyAlignment="1">
      <alignment vertical="center" readingOrder="1"/>
    </xf>
    <xf numFmtId="0" fontId="21" fillId="25" borderId="0" xfId="0" applyFont="1" applyFill="1" applyAlignment="1">
      <alignment horizontal="right" vertical="center"/>
    </xf>
    <xf numFmtId="0" fontId="21" fillId="25" borderId="0" xfId="0" applyFont="1" applyFill="1" applyAlignment="1">
      <alignment horizontal="center" vertical="center" readingOrder="1"/>
    </xf>
    <xf numFmtId="0" fontId="21" fillId="25" borderId="0" xfId="0" applyFont="1" applyFill="1" applyAlignment="1">
      <alignment horizontal="right" vertical="center" wrapText="1" readingOrder="1"/>
    </xf>
    <xf numFmtId="44" fontId="21" fillId="25" borderId="19" xfId="29" applyFont="1" applyFill="1" applyBorder="1" applyAlignment="1">
      <alignment horizontal="left" vertical="center" readingOrder="1"/>
    </xf>
    <xf numFmtId="44" fontId="21" fillId="35" borderId="19" xfId="29" applyFont="1" applyFill="1" applyBorder="1" applyAlignment="1">
      <alignment horizontal="left" vertical="center"/>
    </xf>
    <xf numFmtId="0" fontId="22" fillId="25" borderId="14" xfId="0" applyFont="1" applyFill="1" applyBorder="1" applyAlignment="1">
      <alignment vertical="center" wrapText="1" readingOrder="1"/>
    </xf>
    <xf numFmtId="0" fontId="24" fillId="24" borderId="12" xfId="0" applyFont="1" applyFill="1" applyBorder="1" applyAlignment="1">
      <alignment horizontal="right" vertical="center" wrapText="1" readingOrder="1"/>
    </xf>
    <xf numFmtId="0" fontId="24" fillId="24" borderId="16" xfId="0" applyFont="1" applyFill="1" applyBorder="1" applyAlignment="1">
      <alignment horizontal="right" vertical="center" readingOrder="1"/>
    </xf>
    <xf numFmtId="44" fontId="27" fillId="0" borderId="19" xfId="41" applyNumberFormat="1" applyFont="1" applyBorder="1" applyAlignment="1">
      <alignment horizontal="center" vertical="center"/>
    </xf>
    <xf numFmtId="0" fontId="24" fillId="0" borderId="0" xfId="0" applyFont="1" applyAlignment="1">
      <alignment vertical="center"/>
    </xf>
    <xf numFmtId="0" fontId="24" fillId="0" borderId="0" xfId="40" applyFont="1" applyAlignment="1">
      <alignment vertical="center" wrapText="1"/>
    </xf>
    <xf numFmtId="0" fontId="21" fillId="25" borderId="0" xfId="40" applyFont="1" applyFill="1" applyAlignment="1">
      <alignment horizontal="right" vertical="center" wrapText="1" readingOrder="1"/>
    </xf>
    <xf numFmtId="44" fontId="21" fillId="25" borderId="14" xfId="29" applyFont="1" applyFill="1" applyBorder="1" applyAlignment="1">
      <alignment horizontal="left" vertical="center"/>
    </xf>
    <xf numFmtId="44" fontId="22" fillId="25" borderId="14" xfId="29" applyFont="1" applyFill="1" applyBorder="1" applyAlignment="1">
      <alignment horizontal="left" vertical="center"/>
    </xf>
    <xf numFmtId="44" fontId="21" fillId="25" borderId="19" xfId="29" applyFont="1" applyFill="1" applyBorder="1" applyAlignment="1">
      <alignment vertical="center"/>
    </xf>
    <xf numFmtId="44" fontId="21" fillId="25" borderId="14" xfId="29" applyFont="1" applyFill="1" applyBorder="1" applyAlignment="1">
      <alignment vertical="center"/>
    </xf>
    <xf numFmtId="44" fontId="23" fillId="27" borderId="24" xfId="29" applyFont="1" applyFill="1" applyBorder="1" applyAlignment="1">
      <alignment horizontal="right" vertical="center" readingOrder="1"/>
    </xf>
    <xf numFmtId="44" fontId="23" fillId="27" borderId="15" xfId="29" applyFont="1" applyFill="1" applyBorder="1" applyAlignment="1">
      <alignment horizontal="right" vertical="center" readingOrder="1"/>
    </xf>
    <xf numFmtId="44" fontId="23" fillId="27" borderId="21" xfId="29" applyFont="1" applyFill="1" applyBorder="1" applyAlignment="1">
      <alignment horizontal="right" vertical="center" readingOrder="1"/>
    </xf>
    <xf numFmtId="0" fontId="22" fillId="29" borderId="14" xfId="40" applyFont="1" applyFill="1" applyBorder="1" applyAlignment="1">
      <alignment horizontal="center" vertical="center" wrapText="1" readingOrder="1"/>
    </xf>
    <xf numFmtId="44" fontId="21" fillId="28" borderId="10" xfId="29" applyFont="1" applyFill="1" applyBorder="1" applyAlignment="1">
      <alignment horizontal="right" vertical="center" readingOrder="1"/>
    </xf>
    <xf numFmtId="44" fontId="21" fillId="28" borderId="10" xfId="29" applyFont="1" applyFill="1" applyBorder="1" applyAlignment="1">
      <alignment horizontal="right" vertical="center"/>
    </xf>
    <xf numFmtId="44" fontId="22" fillId="28" borderId="11" xfId="29" applyFont="1" applyFill="1" applyBorder="1" applyAlignment="1">
      <alignment horizontal="right" vertical="center"/>
    </xf>
    <xf numFmtId="0" fontId="24" fillId="0" borderId="12" xfId="40" applyFont="1" applyBorder="1" applyAlignment="1">
      <alignment vertical="center" readingOrder="1"/>
    </xf>
    <xf numFmtId="164" fontId="24" fillId="0" borderId="0" xfId="28" applyNumberFormat="1" applyFont="1" applyAlignment="1">
      <alignment horizontal="right" vertical="center" readingOrder="1"/>
    </xf>
    <xf numFmtId="164" fontId="24" fillId="0" borderId="0" xfId="28" applyNumberFormat="1" applyFont="1" applyAlignment="1">
      <alignment horizontal="right" vertical="center"/>
    </xf>
    <xf numFmtId="0" fontId="25" fillId="0" borderId="0" xfId="40" applyFont="1" applyAlignment="1">
      <alignment vertical="center"/>
    </xf>
    <xf numFmtId="0" fontId="26" fillId="0" borderId="0" xfId="40" applyFont="1" applyAlignment="1">
      <alignment vertical="center"/>
    </xf>
    <xf numFmtId="0" fontId="31" fillId="0" borderId="0" xfId="40" applyFont="1" applyAlignment="1">
      <alignment vertical="center"/>
    </xf>
    <xf numFmtId="0" fontId="32" fillId="0" borderId="0" xfId="40" applyFont="1" applyAlignment="1">
      <alignment horizontal="center" vertical="center" wrapText="1" readingOrder="1"/>
    </xf>
    <xf numFmtId="0" fontId="24" fillId="0" borderId="0" xfId="40" applyFont="1" applyAlignment="1">
      <alignment vertical="center" readingOrder="1"/>
    </xf>
    <xf numFmtId="43" fontId="24" fillId="0" borderId="0" xfId="28" applyFont="1" applyAlignment="1">
      <alignment horizontal="right" vertical="center" readingOrder="1"/>
    </xf>
    <xf numFmtId="43" fontId="24" fillId="0" borderId="0" xfId="28" applyFont="1" applyAlignment="1">
      <alignment horizontal="right" vertical="center"/>
    </xf>
    <xf numFmtId="44" fontId="22" fillId="28" borderId="0" xfId="40" applyNumberFormat="1" applyFont="1" applyFill="1" applyAlignment="1">
      <alignment vertical="center"/>
    </xf>
    <xf numFmtId="43" fontId="24" fillId="0" borderId="0" xfId="28" applyFont="1" applyAlignment="1">
      <alignment horizontal="center" vertical="center" readingOrder="1"/>
    </xf>
    <xf numFmtId="43" fontId="24" fillId="0" borderId="0" xfId="28" applyFont="1" applyAlignment="1">
      <alignment horizontal="center" vertical="center"/>
    </xf>
    <xf numFmtId="0" fontId="25" fillId="30" borderId="0" xfId="40" applyFont="1" applyFill="1" applyAlignment="1">
      <alignment vertical="center"/>
    </xf>
    <xf numFmtId="0" fontId="33" fillId="0" borderId="0" xfId="40" applyFont="1" applyAlignment="1">
      <alignment horizontal="right" vertical="center"/>
    </xf>
    <xf numFmtId="44" fontId="23" fillId="36" borderId="18" xfId="29" applyFont="1" applyFill="1" applyBorder="1" applyAlignment="1">
      <alignment horizontal="left" vertical="center"/>
    </xf>
    <xf numFmtId="44" fontId="23" fillId="0" borderId="0" xfId="40" applyNumberFormat="1" applyFont="1" applyAlignment="1">
      <alignment vertical="center"/>
    </xf>
    <xf numFmtId="44" fontId="21" fillId="0" borderId="0" xfId="40" applyNumberFormat="1" applyFont="1" applyAlignment="1">
      <alignment vertical="center"/>
    </xf>
    <xf numFmtId="0" fontId="21" fillId="0" borderId="0" xfId="0" applyFont="1" applyAlignment="1">
      <alignment vertical="center"/>
    </xf>
    <xf numFmtId="0" fontId="21" fillId="0" borderId="0" xfId="40" applyFont="1" applyAlignment="1">
      <alignment vertical="center" wrapText="1"/>
    </xf>
    <xf numFmtId="44" fontId="1" fillId="0" borderId="19" xfId="29" applyBorder="1" applyAlignment="1">
      <alignment horizontal="left" vertical="center"/>
    </xf>
    <xf numFmtId="44" fontId="1" fillId="0" borderId="19" xfId="41" applyNumberFormat="1" applyFont="1" applyBorder="1" applyAlignment="1">
      <alignment horizontal="left" vertical="center"/>
    </xf>
    <xf numFmtId="164" fontId="21" fillId="29" borderId="14" xfId="28" applyNumberFormat="1" applyFont="1" applyFill="1" applyBorder="1" applyAlignment="1">
      <alignment horizontal="center" vertical="center"/>
    </xf>
    <xf numFmtId="44" fontId="23" fillId="34" borderId="10" xfId="29" applyFont="1" applyFill="1" applyBorder="1" applyAlignment="1">
      <alignment horizontal="right" vertical="center"/>
    </xf>
    <xf numFmtId="0" fontId="1" fillId="0" borderId="0" xfId="0" applyFont="1" applyAlignment="1">
      <alignment vertical="center" wrapText="1"/>
    </xf>
    <xf numFmtId="44" fontId="30" fillId="34" borderId="19" xfId="41" applyNumberFormat="1" applyFont="1" applyFill="1" applyBorder="1" applyAlignment="1">
      <alignment horizontal="center" vertical="center" readingOrder="1"/>
    </xf>
    <xf numFmtId="0" fontId="34" fillId="0" borderId="15" xfId="40" applyFont="1" applyBorder="1" applyAlignment="1">
      <alignment horizontal="left" vertical="center"/>
    </xf>
    <xf numFmtId="0" fontId="26" fillId="0" borderId="15" xfId="40" applyFont="1" applyBorder="1" applyAlignment="1">
      <alignment horizontal="left" vertical="center"/>
    </xf>
    <xf numFmtId="0" fontId="21" fillId="0" borderId="15" xfId="40" applyFont="1" applyBorder="1" applyAlignment="1">
      <alignment horizontal="center" vertical="center"/>
    </xf>
    <xf numFmtId="44" fontId="24" fillId="0" borderId="19" xfId="29" applyFont="1" applyBorder="1" applyAlignment="1">
      <alignment horizontal="center" vertical="center"/>
    </xf>
    <xf numFmtId="44" fontId="26" fillId="34" borderId="19" xfId="29" applyFont="1" applyFill="1" applyBorder="1" applyAlignment="1">
      <alignment horizontal="center" vertical="center"/>
    </xf>
    <xf numFmtId="0" fontId="21" fillId="28" borderId="23" xfId="40" applyFont="1" applyFill="1" applyBorder="1" applyAlignment="1">
      <alignment horizontal="center" vertical="center"/>
    </xf>
    <xf numFmtId="0" fontId="27" fillId="0" borderId="23" xfId="0" applyFont="1" applyBorder="1" applyAlignment="1">
      <alignment horizontal="center" vertical="center"/>
    </xf>
    <xf numFmtId="0" fontId="27" fillId="0" borderId="11" xfId="0" applyFont="1" applyBorder="1" applyAlignment="1">
      <alignment horizontal="center" vertical="center"/>
    </xf>
    <xf numFmtId="0" fontId="25" fillId="0" borderId="19" xfId="40" applyFont="1" applyBorder="1" applyAlignment="1">
      <alignment horizontal="left" vertical="center" wrapText="1" readingOrder="1"/>
    </xf>
    <xf numFmtId="44" fontId="25" fillId="0" borderId="19" xfId="29" applyFont="1" applyBorder="1" applyAlignment="1">
      <alignment horizontal="center" vertical="center"/>
    </xf>
  </cellXfs>
  <cellStyles count="4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urrency" xfId="29" builtinId="4"/>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Input" xfId="36" builtinId="20" customBuiltin="1"/>
    <cellStyle name="Linked Cell" xfId="37" builtinId="24" customBuiltin="1"/>
    <cellStyle name="Neutral" xfId="38" builtinId="28" customBuiltin="1"/>
    <cellStyle name="Normal" xfId="0" builtinId="0"/>
    <cellStyle name="Normal 2" xfId="39" xr:uid="{00000000-0005-0000-0000-000027000000}"/>
    <cellStyle name="Normal 3" xfId="48" xr:uid="{00000000-0005-0000-0000-000028000000}"/>
    <cellStyle name="Normal_FY 2008 PRRIP Budget Revised" xfId="40" xr:uid="{00000000-0005-0000-0000-000029000000}"/>
    <cellStyle name="Normal_GovMaster" xfId="41" xr:uid="{00000000-0005-0000-0000-00002A000000}"/>
    <cellStyle name="Normal_GovMaster_Copy of FINAL Master FY2011 PRRIP Budget" xfId="47" xr:uid="{00000000-0005-0000-0000-00002B000000}"/>
    <cellStyle name="Note" xfId="42" builtinId="10" customBuiltin="1"/>
    <cellStyle name="Output" xfId="43" builtinId="21" customBuiltin="1"/>
    <cellStyle name="Title" xfId="44" builtinId="15" customBuiltin="1"/>
    <cellStyle name="Total" xfId="45" builtinId="25" customBuiltin="1"/>
    <cellStyle name="Warning Text" xfId="46" builtinId="11" customBuiltin="1"/>
  </cellStyles>
  <dxfs count="0"/>
  <tableStyles count="0" defaultTableStyle="TableStyleMedium9" defaultPivotStyle="PivotStyleLight16"/>
  <colors>
    <mruColors>
      <color rgb="FFEB700B"/>
      <color rgb="FFF57B17"/>
      <color rgb="FFF57913"/>
      <color rgb="FFFF9900"/>
      <color rgb="FFF79646"/>
      <color rgb="FFF0720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d22f2a8c67125d50/PRRIP/Budget%20and%20Work%20Plan/FY19%20Budget%20and%20Work%20Plan/12_08_16%20Extension%20Master%20Budget%20for%20GC%20Review.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lorado Comments"/>
      <sheetName val="BUDGET SUMMARY"/>
      <sheetName val="MASTER BUDGET"/>
      <sheetName val="ED-1,2&amp;3"/>
      <sheetName val="GFC-1,2,3&amp;4"/>
      <sheetName val="LAC-1,WAC-1&amp;TAC-1"/>
      <sheetName val="LP-3,6&amp;7"/>
      <sheetName val="LP-4"/>
      <sheetName val="WP-1&amp;8"/>
      <sheetName val="WP-4"/>
      <sheetName val="LP-2"/>
      <sheetName val="WP-10,PD-15,PD-18"/>
      <sheetName val="PD-22"/>
      <sheetName val="G-1,2,5&amp;H-2"/>
      <sheetName val="IMRP-2"/>
      <sheetName val="IMRP-3,6,PD-8"/>
      <sheetName val="TP-1,WC-1"/>
      <sheetName val="ISAC-1,PD-3,PD-11,PD-21"/>
      <sheetName val="INDEX"/>
    </sheetNames>
    <sheetDataSet>
      <sheetData sheetId="0"/>
      <sheetData sheetId="1"/>
      <sheetData sheetId="2">
        <row r="11">
          <cell r="S11">
            <v>85000</v>
          </cell>
          <cell r="T11">
            <v>85000</v>
          </cell>
          <cell r="U11">
            <v>85000</v>
          </cell>
          <cell r="V11">
            <v>85000</v>
          </cell>
          <cell r="W11">
            <v>85000</v>
          </cell>
          <cell r="X11">
            <v>85000</v>
          </cell>
          <cell r="Y11">
            <v>85000</v>
          </cell>
          <cell r="Z11">
            <v>85000</v>
          </cell>
          <cell r="AA11">
            <v>85000</v>
          </cell>
          <cell r="AB11">
            <v>85000</v>
          </cell>
          <cell r="AC11">
            <v>85000</v>
          </cell>
          <cell r="AD11">
            <v>85000</v>
          </cell>
          <cell r="AE11">
            <v>85000</v>
          </cell>
        </row>
        <row r="12">
          <cell r="S12">
            <v>4000</v>
          </cell>
          <cell r="T12">
            <v>4000</v>
          </cell>
          <cell r="U12">
            <v>4000</v>
          </cell>
          <cell r="V12">
            <v>4000</v>
          </cell>
          <cell r="W12">
            <v>4000</v>
          </cell>
          <cell r="X12">
            <v>4000</v>
          </cell>
          <cell r="Y12">
            <v>4000</v>
          </cell>
          <cell r="Z12">
            <v>4000</v>
          </cell>
          <cell r="AA12">
            <v>4000</v>
          </cell>
          <cell r="AB12">
            <v>4000</v>
          </cell>
          <cell r="AC12">
            <v>4000</v>
          </cell>
          <cell r="AD12">
            <v>4000</v>
          </cell>
          <cell r="AE12">
            <v>4000</v>
          </cell>
        </row>
        <row r="25">
          <cell r="S25">
            <v>0</v>
          </cell>
          <cell r="T25">
            <v>0</v>
          </cell>
          <cell r="U25">
            <v>0</v>
          </cell>
          <cell r="V25">
            <v>0</v>
          </cell>
          <cell r="W25">
            <v>0</v>
          </cell>
          <cell r="X25">
            <v>0</v>
          </cell>
          <cell r="Y25">
            <v>0</v>
          </cell>
          <cell r="Z25">
            <v>0</v>
          </cell>
          <cell r="AA25">
            <v>0</v>
          </cell>
          <cell r="AB25">
            <v>0</v>
          </cell>
          <cell r="AC25">
            <v>0</v>
          </cell>
          <cell r="AD25">
            <v>0</v>
          </cell>
          <cell r="AE25">
            <v>0</v>
          </cell>
        </row>
        <row r="26">
          <cell r="S26">
            <v>20000</v>
          </cell>
          <cell r="T26">
            <v>20000</v>
          </cell>
          <cell r="U26">
            <v>20000</v>
          </cell>
          <cell r="V26">
            <v>20000</v>
          </cell>
          <cell r="W26">
            <v>20000</v>
          </cell>
          <cell r="X26">
            <v>20000</v>
          </cell>
          <cell r="Y26">
            <v>20000</v>
          </cell>
          <cell r="Z26">
            <v>20000</v>
          </cell>
          <cell r="AA26">
            <v>20000</v>
          </cell>
          <cell r="AB26">
            <v>20000</v>
          </cell>
          <cell r="AC26">
            <v>20000</v>
          </cell>
          <cell r="AD26">
            <v>20000</v>
          </cell>
          <cell r="AE26">
            <v>20000</v>
          </cell>
        </row>
        <row r="27">
          <cell r="S27">
            <v>50000</v>
          </cell>
          <cell r="T27">
            <v>50000</v>
          </cell>
          <cell r="U27">
            <v>50000</v>
          </cell>
          <cell r="V27">
            <v>50000</v>
          </cell>
          <cell r="W27">
            <v>50000</v>
          </cell>
          <cell r="X27">
            <v>50000</v>
          </cell>
          <cell r="Y27">
            <v>50000</v>
          </cell>
          <cell r="Z27">
            <v>50000</v>
          </cell>
          <cell r="AA27">
            <v>50000</v>
          </cell>
          <cell r="AB27">
            <v>50000</v>
          </cell>
          <cell r="AC27">
            <v>50000</v>
          </cell>
          <cell r="AD27">
            <v>50000</v>
          </cell>
          <cell r="AE27">
            <v>50000</v>
          </cell>
        </row>
        <row r="75">
          <cell r="S75">
            <v>0</v>
          </cell>
          <cell r="T75">
            <v>0</v>
          </cell>
          <cell r="U75">
            <v>0</v>
          </cell>
          <cell r="V75">
            <v>150000</v>
          </cell>
          <cell r="W75">
            <v>0</v>
          </cell>
          <cell r="X75">
            <v>0</v>
          </cell>
          <cell r="Y75">
            <v>150000</v>
          </cell>
          <cell r="Z75">
            <v>0</v>
          </cell>
          <cell r="AA75">
            <v>0</v>
          </cell>
          <cell r="AB75">
            <v>0</v>
          </cell>
          <cell r="AC75">
            <v>0</v>
          </cell>
          <cell r="AD75">
            <v>0</v>
          </cell>
          <cell r="AE75">
            <v>0</v>
          </cell>
        </row>
        <row r="76">
          <cell r="S76">
            <v>0</v>
          </cell>
          <cell r="T76">
            <v>0</v>
          </cell>
          <cell r="U76">
            <v>0</v>
          </cell>
          <cell r="V76">
            <v>0</v>
          </cell>
          <cell r="W76">
            <v>0</v>
          </cell>
          <cell r="X76">
            <v>0</v>
          </cell>
          <cell r="Y76">
            <v>0</v>
          </cell>
          <cell r="Z76">
            <v>0</v>
          </cell>
          <cell r="AA76">
            <v>0</v>
          </cell>
          <cell r="AB76">
            <v>0</v>
          </cell>
          <cell r="AC76">
            <v>0</v>
          </cell>
          <cell r="AD76">
            <v>0</v>
          </cell>
          <cell r="AE76">
            <v>0</v>
          </cell>
        </row>
        <row r="78">
          <cell r="S78">
            <v>0</v>
          </cell>
          <cell r="T78">
            <v>0</v>
          </cell>
          <cell r="U78">
            <v>0</v>
          </cell>
          <cell r="V78">
            <v>0</v>
          </cell>
          <cell r="W78">
            <v>0</v>
          </cell>
          <cell r="X78">
            <v>0</v>
          </cell>
          <cell r="Y78">
            <v>0</v>
          </cell>
          <cell r="Z78">
            <v>0</v>
          </cell>
          <cell r="AA78">
            <v>0</v>
          </cell>
          <cell r="AB78">
            <v>0</v>
          </cell>
          <cell r="AC78">
            <v>0</v>
          </cell>
          <cell r="AD78">
            <v>0</v>
          </cell>
          <cell r="AE78">
            <v>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Z6863"/>
  <sheetViews>
    <sheetView tabSelected="1" zoomScale="80" zoomScaleNormal="80" workbookViewId="0">
      <pane xSplit="4" ySplit="4" topLeftCell="V5" activePane="bottomRight" state="frozen"/>
      <selection pane="topRight" activeCell="E1" sqref="E1"/>
      <selection pane="bottomLeft" activeCell="A4" sqref="A4"/>
      <selection pane="bottomRight" activeCell="X5" sqref="X5"/>
    </sheetView>
  </sheetViews>
  <sheetFormatPr defaultColWidth="8.08984375" defaultRowHeight="15.6" x14ac:dyDescent="0.25"/>
  <cols>
    <col min="1" max="1" width="9.81640625" style="113" customWidth="1"/>
    <col min="2" max="2" width="6.36328125" style="113" bestFit="1" customWidth="1"/>
    <col min="3" max="3" width="43.6328125" style="104" bestFit="1" customWidth="1"/>
    <col min="4" max="4" width="14.81640625" style="168" hidden="1" customWidth="1"/>
    <col min="5" max="5" width="13.81640625" style="172" customWidth="1"/>
    <col min="6" max="6" width="16" style="173" hidden="1" customWidth="1"/>
    <col min="7" max="7" width="14.6328125" style="26" customWidth="1"/>
    <col min="8" max="8" width="19.81640625" style="26" hidden="1" customWidth="1"/>
    <col min="9" max="9" width="14.90625" style="26" customWidth="1"/>
    <col min="10" max="10" width="19.81640625" style="174" hidden="1" customWidth="1"/>
    <col min="11" max="11" width="18.453125" style="174" customWidth="1"/>
    <col min="12" max="12" width="0.81640625" style="174" hidden="1" customWidth="1"/>
    <col min="13" max="13" width="18.81640625" style="174" customWidth="1"/>
    <col min="14" max="14" width="17.1796875" style="174" hidden="1" customWidth="1"/>
    <col min="15" max="15" width="17.1796875" style="174" customWidth="1"/>
    <col min="16" max="16" width="15.1796875" style="26" hidden="1" customWidth="1"/>
    <col min="17" max="17" width="15.1796875" style="26" customWidth="1"/>
    <col min="18" max="18" width="15.1796875" style="26" hidden="1" customWidth="1"/>
    <col min="19" max="20" width="16" style="26" customWidth="1"/>
    <col min="21" max="21" width="15.1796875" style="165" customWidth="1"/>
    <col min="22" max="23" width="15.36328125" style="26" customWidth="1"/>
    <col min="24" max="24" width="15.36328125" style="165" customWidth="1"/>
    <col min="25" max="25" width="52.54296875" style="164" customWidth="1"/>
    <col min="26" max="26" width="15.36328125" style="26" customWidth="1"/>
    <col min="27" max="27" width="15.1796875" style="26" customWidth="1"/>
    <col min="28" max="28" width="16" style="26" customWidth="1"/>
    <col min="29" max="29" width="15.81640625" style="26" customWidth="1"/>
    <col min="30" max="30" width="15.90625" style="26" customWidth="1"/>
    <col min="31" max="31" width="16.36328125" style="26" customWidth="1"/>
    <col min="32" max="32" width="16" style="26" customWidth="1"/>
    <col min="33" max="33" width="15.6328125" style="26" customWidth="1"/>
    <col min="34" max="34" width="16.26953125" style="26" customWidth="1"/>
    <col min="35" max="35" width="16" style="26" customWidth="1"/>
    <col min="36" max="36" width="15.7265625" style="26" customWidth="1"/>
    <col min="37" max="37" width="15.81640625" style="26" customWidth="1"/>
    <col min="38" max="38" width="16.453125" style="26" customWidth="1"/>
    <col min="39" max="39" width="21.08984375" style="113" customWidth="1"/>
    <col min="40" max="40" width="15.6328125" style="26" bestFit="1" customWidth="1"/>
    <col min="41" max="16384" width="8.08984375" style="26"/>
  </cols>
  <sheetData>
    <row r="1" spans="1:260" ht="27.6" customHeight="1" thickBot="1" x14ac:dyDescent="0.3">
      <c r="A1" s="189"/>
      <c r="B1" s="189"/>
      <c r="C1" s="189"/>
      <c r="D1" s="189"/>
      <c r="E1" s="189"/>
      <c r="F1" s="189"/>
      <c r="G1" s="189"/>
      <c r="H1" s="189"/>
      <c r="I1" s="189"/>
      <c r="J1" s="189"/>
      <c r="K1" s="189"/>
      <c r="L1" s="189"/>
      <c r="M1" s="189"/>
      <c r="N1" s="189"/>
      <c r="O1" s="189"/>
      <c r="P1" s="189"/>
      <c r="Q1" s="189"/>
      <c r="R1" s="189"/>
      <c r="S1" s="189"/>
      <c r="T1" s="189"/>
      <c r="U1" s="189"/>
      <c r="V1" s="189"/>
      <c r="W1" s="189"/>
      <c r="X1" s="187" t="s">
        <v>341</v>
      </c>
      <c r="Y1" s="188"/>
      <c r="Z1" s="188"/>
      <c r="AA1" s="188"/>
      <c r="AB1" s="188"/>
      <c r="AC1" s="188"/>
      <c r="AD1" s="188"/>
      <c r="AE1" s="188"/>
      <c r="AF1" s="188"/>
      <c r="AG1" s="188"/>
      <c r="AH1" s="188"/>
      <c r="AI1" s="188"/>
      <c r="AJ1" s="188"/>
      <c r="AK1" s="188"/>
      <c r="AL1" s="188"/>
    </row>
    <row r="2" spans="1:260" s="7" customFormat="1" ht="61.95" customHeight="1" thickBot="1" x14ac:dyDescent="0.3">
      <c r="A2" s="1" t="s">
        <v>24</v>
      </c>
      <c r="B2" s="1" t="s">
        <v>25</v>
      </c>
      <c r="C2" s="2" t="s">
        <v>26</v>
      </c>
      <c r="D2" s="2" t="s">
        <v>132</v>
      </c>
      <c r="E2" s="3" t="s">
        <v>130</v>
      </c>
      <c r="F2" s="3" t="s">
        <v>133</v>
      </c>
      <c r="G2" s="1" t="s">
        <v>129</v>
      </c>
      <c r="H2" s="1" t="s">
        <v>134</v>
      </c>
      <c r="I2" s="4" t="s">
        <v>131</v>
      </c>
      <c r="J2" s="5" t="s">
        <v>165</v>
      </c>
      <c r="K2" s="5" t="s">
        <v>166</v>
      </c>
      <c r="L2" s="5" t="s">
        <v>164</v>
      </c>
      <c r="M2" s="5" t="s">
        <v>186</v>
      </c>
      <c r="N2" s="5" t="s">
        <v>184</v>
      </c>
      <c r="O2" s="5" t="s">
        <v>196</v>
      </c>
      <c r="P2" s="1" t="s">
        <v>195</v>
      </c>
      <c r="Q2" s="1" t="s">
        <v>207</v>
      </c>
      <c r="R2" s="1" t="s">
        <v>213</v>
      </c>
      <c r="S2" s="1" t="s">
        <v>220</v>
      </c>
      <c r="T2" s="1" t="s">
        <v>237</v>
      </c>
      <c r="U2" s="1" t="s">
        <v>266</v>
      </c>
      <c r="V2" s="1" t="s">
        <v>324</v>
      </c>
      <c r="W2" s="1" t="s">
        <v>344</v>
      </c>
      <c r="X2" s="6" t="s">
        <v>100</v>
      </c>
      <c r="Y2" s="5" t="s">
        <v>275</v>
      </c>
      <c r="Z2" s="1" t="s">
        <v>276</v>
      </c>
      <c r="AA2" s="1" t="s">
        <v>277</v>
      </c>
      <c r="AB2" s="1" t="s">
        <v>278</v>
      </c>
      <c r="AC2" s="1" t="s">
        <v>279</v>
      </c>
      <c r="AD2" s="1" t="s">
        <v>280</v>
      </c>
      <c r="AE2" s="1" t="s">
        <v>281</v>
      </c>
      <c r="AF2" s="1" t="s">
        <v>282</v>
      </c>
      <c r="AG2" s="1" t="s">
        <v>283</v>
      </c>
      <c r="AH2" s="1" t="s">
        <v>284</v>
      </c>
      <c r="AI2" s="1" t="s">
        <v>285</v>
      </c>
      <c r="AJ2" s="1" t="s">
        <v>286</v>
      </c>
      <c r="AK2" s="1" t="s">
        <v>287</v>
      </c>
      <c r="AL2" s="1" t="s">
        <v>288</v>
      </c>
    </row>
    <row r="3" spans="1:260" s="7" customFormat="1" ht="16.2" thickBot="1" x14ac:dyDescent="0.3">
      <c r="A3" s="8"/>
      <c r="B3" s="8"/>
      <c r="C3" s="8"/>
      <c r="D3" s="9" t="s">
        <v>0</v>
      </c>
      <c r="E3" s="10" t="s">
        <v>0</v>
      </c>
      <c r="F3" s="11" t="s">
        <v>2</v>
      </c>
      <c r="G3" s="11" t="s">
        <v>1</v>
      </c>
      <c r="H3" s="11" t="s">
        <v>4</v>
      </c>
      <c r="I3" s="11" t="s">
        <v>2</v>
      </c>
      <c r="J3" s="12" t="s">
        <v>6</v>
      </c>
      <c r="K3" s="13" t="s">
        <v>3</v>
      </c>
      <c r="L3" s="13" t="s">
        <v>96</v>
      </c>
      <c r="M3" s="13" t="s">
        <v>4</v>
      </c>
      <c r="N3" s="13" t="s">
        <v>5</v>
      </c>
      <c r="O3" s="13" t="s">
        <v>208</v>
      </c>
      <c r="P3" s="11" t="s">
        <v>7</v>
      </c>
      <c r="Q3" s="11" t="s">
        <v>6</v>
      </c>
      <c r="R3" s="11" t="s">
        <v>7</v>
      </c>
      <c r="S3" s="11" t="s">
        <v>7</v>
      </c>
      <c r="T3" s="11" t="s">
        <v>96</v>
      </c>
      <c r="U3" s="11" t="s">
        <v>97</v>
      </c>
      <c r="V3" s="11" t="s">
        <v>98</v>
      </c>
      <c r="W3" s="11" t="s">
        <v>185</v>
      </c>
      <c r="X3" s="14" t="s">
        <v>159</v>
      </c>
      <c r="Y3" s="15" t="s">
        <v>99</v>
      </c>
      <c r="Z3" s="11" t="s">
        <v>289</v>
      </c>
      <c r="AA3" s="11" t="s">
        <v>290</v>
      </c>
      <c r="AB3" s="11" t="s">
        <v>291</v>
      </c>
      <c r="AC3" s="11" t="s">
        <v>292</v>
      </c>
      <c r="AD3" s="11" t="s">
        <v>293</v>
      </c>
      <c r="AE3" s="11" t="s">
        <v>294</v>
      </c>
      <c r="AF3" s="11" t="s">
        <v>295</v>
      </c>
      <c r="AG3" s="11" t="s">
        <v>296</v>
      </c>
      <c r="AH3" s="11" t="s">
        <v>297</v>
      </c>
      <c r="AI3" s="11" t="s">
        <v>298</v>
      </c>
      <c r="AJ3" s="11" t="s">
        <v>299</v>
      </c>
      <c r="AK3" s="11" t="s">
        <v>300</v>
      </c>
      <c r="AL3" s="11" t="s">
        <v>301</v>
      </c>
    </row>
    <row r="4" spans="1:260" s="27" customFormat="1" x14ac:dyDescent="0.25">
      <c r="A4" s="16" t="s">
        <v>8</v>
      </c>
      <c r="B4" s="16"/>
      <c r="C4" s="17"/>
      <c r="D4" s="18"/>
      <c r="E4" s="19"/>
      <c r="F4" s="20"/>
      <c r="G4" s="20"/>
      <c r="H4" s="21"/>
      <c r="I4" s="22"/>
      <c r="J4" s="23"/>
      <c r="K4" s="22"/>
      <c r="L4" s="22"/>
      <c r="M4" s="22"/>
      <c r="N4" s="22"/>
      <c r="O4" s="22"/>
      <c r="P4" s="22"/>
      <c r="Q4" s="22"/>
      <c r="R4" s="22"/>
      <c r="S4" s="22"/>
      <c r="T4" s="22"/>
      <c r="U4" s="22"/>
      <c r="V4" s="22"/>
      <c r="W4" s="22"/>
      <c r="X4" s="24"/>
      <c r="Y4" s="25"/>
      <c r="Z4" s="21"/>
      <c r="AA4" s="21"/>
      <c r="AB4" s="21"/>
      <c r="AC4" s="21"/>
      <c r="AD4" s="21"/>
      <c r="AE4" s="21"/>
      <c r="AF4" s="21"/>
      <c r="AG4" s="21"/>
      <c r="AH4" s="21"/>
      <c r="AI4" s="21"/>
      <c r="AJ4" s="21"/>
      <c r="AK4" s="21"/>
      <c r="AL4" s="21"/>
      <c r="AM4" s="113"/>
      <c r="AN4" s="26"/>
      <c r="AO4" s="26"/>
      <c r="AP4" s="26"/>
      <c r="AQ4" s="26"/>
      <c r="AR4" s="26"/>
      <c r="AS4" s="26"/>
      <c r="AT4" s="26"/>
      <c r="AU4" s="26"/>
      <c r="AV4" s="26"/>
      <c r="AW4" s="26"/>
      <c r="AX4" s="26"/>
      <c r="AY4" s="26"/>
      <c r="AZ4" s="26"/>
      <c r="BA4" s="26"/>
      <c r="BB4" s="26"/>
      <c r="BC4" s="26"/>
      <c r="BD4" s="26"/>
      <c r="BE4" s="26"/>
      <c r="BF4" s="26"/>
      <c r="BG4" s="26"/>
      <c r="BH4" s="26"/>
      <c r="BI4" s="26"/>
      <c r="BJ4" s="26"/>
      <c r="BK4" s="26"/>
      <c r="BL4" s="26"/>
      <c r="BM4" s="26"/>
      <c r="BN4" s="26"/>
      <c r="BO4" s="26"/>
      <c r="BP4" s="26"/>
      <c r="BQ4" s="26"/>
      <c r="BR4" s="26"/>
      <c r="BS4" s="26"/>
      <c r="BT4" s="26"/>
      <c r="BU4" s="26"/>
      <c r="BV4" s="26"/>
      <c r="BW4" s="26"/>
      <c r="BX4" s="26"/>
      <c r="BY4" s="26"/>
      <c r="BZ4" s="26"/>
      <c r="CA4" s="26"/>
      <c r="CB4" s="26"/>
      <c r="CC4" s="26"/>
      <c r="CD4" s="26"/>
      <c r="CE4" s="26"/>
      <c r="CF4" s="26"/>
      <c r="CG4" s="26"/>
      <c r="CH4" s="26"/>
      <c r="CI4" s="26"/>
      <c r="CJ4" s="26"/>
      <c r="CK4" s="26"/>
      <c r="CL4" s="26"/>
      <c r="CM4" s="26"/>
      <c r="CN4" s="26"/>
      <c r="CO4" s="26"/>
      <c r="CP4" s="26"/>
      <c r="CQ4" s="26"/>
      <c r="CR4" s="26"/>
      <c r="CS4" s="26"/>
      <c r="CT4" s="26"/>
      <c r="CU4" s="26"/>
      <c r="CV4" s="26"/>
      <c r="CW4" s="26"/>
      <c r="CX4" s="26"/>
      <c r="CY4" s="26"/>
      <c r="CZ4" s="26"/>
      <c r="DA4" s="26"/>
      <c r="DB4" s="26"/>
      <c r="DC4" s="26"/>
      <c r="DD4" s="26"/>
      <c r="DE4" s="26"/>
      <c r="DF4" s="26"/>
      <c r="DG4" s="26"/>
      <c r="DH4" s="26"/>
      <c r="DI4" s="26"/>
      <c r="DJ4" s="26"/>
      <c r="DK4" s="26"/>
      <c r="DL4" s="26"/>
      <c r="DM4" s="26"/>
      <c r="DN4" s="26"/>
      <c r="DO4" s="26"/>
      <c r="DP4" s="26"/>
      <c r="DQ4" s="26"/>
      <c r="DR4" s="26"/>
      <c r="DS4" s="26"/>
      <c r="DT4" s="26"/>
      <c r="DU4" s="26"/>
      <c r="DV4" s="26"/>
      <c r="DW4" s="26"/>
      <c r="DX4" s="26"/>
      <c r="DY4" s="26"/>
      <c r="DZ4" s="26"/>
      <c r="EA4" s="26"/>
      <c r="EB4" s="26"/>
      <c r="EC4" s="26"/>
      <c r="ED4" s="26"/>
      <c r="EE4" s="26"/>
      <c r="EF4" s="26"/>
      <c r="EG4" s="26"/>
      <c r="EH4" s="26"/>
      <c r="EI4" s="26"/>
      <c r="EJ4" s="26"/>
      <c r="EK4" s="26"/>
      <c r="EL4" s="26"/>
      <c r="EM4" s="26"/>
      <c r="EN4" s="26"/>
      <c r="EO4" s="26"/>
      <c r="EP4" s="26"/>
      <c r="EQ4" s="26"/>
      <c r="ER4" s="26"/>
      <c r="ES4" s="26"/>
      <c r="ET4" s="26"/>
      <c r="EU4" s="26"/>
      <c r="EV4" s="26"/>
      <c r="EW4" s="26"/>
      <c r="EX4" s="26"/>
      <c r="EY4" s="26"/>
      <c r="EZ4" s="26"/>
      <c r="FA4" s="26"/>
      <c r="FB4" s="26"/>
      <c r="FC4" s="26"/>
      <c r="FD4" s="26"/>
      <c r="FE4" s="26"/>
      <c r="FF4" s="26"/>
      <c r="FG4" s="26"/>
      <c r="FH4" s="26"/>
      <c r="FI4" s="26"/>
      <c r="FJ4" s="26"/>
      <c r="FK4" s="26"/>
      <c r="FL4" s="26"/>
      <c r="FM4" s="26"/>
      <c r="FN4" s="26"/>
      <c r="FO4" s="26"/>
      <c r="FP4" s="26"/>
      <c r="FQ4" s="26"/>
      <c r="FR4" s="26"/>
      <c r="FS4" s="26"/>
      <c r="FT4" s="26"/>
      <c r="FU4" s="26"/>
      <c r="FV4" s="26"/>
      <c r="FW4" s="26"/>
      <c r="FX4" s="26"/>
      <c r="FY4" s="26"/>
      <c r="FZ4" s="26"/>
      <c r="GA4" s="26"/>
      <c r="GB4" s="26"/>
      <c r="GC4" s="26"/>
      <c r="GD4" s="26"/>
      <c r="GE4" s="26"/>
      <c r="GF4" s="26"/>
      <c r="GG4" s="26"/>
      <c r="GH4" s="26"/>
      <c r="GI4" s="26"/>
      <c r="GJ4" s="26"/>
      <c r="GK4" s="26"/>
      <c r="GL4" s="26"/>
      <c r="GM4" s="26"/>
      <c r="GN4" s="26"/>
      <c r="GO4" s="26"/>
      <c r="GP4" s="26"/>
      <c r="GQ4" s="26"/>
      <c r="GR4" s="26"/>
      <c r="GS4" s="26"/>
      <c r="GT4" s="26"/>
      <c r="GU4" s="26"/>
      <c r="GV4" s="26"/>
      <c r="GW4" s="26"/>
      <c r="GX4" s="26"/>
      <c r="GY4" s="26"/>
      <c r="GZ4" s="26"/>
      <c r="HA4" s="26"/>
      <c r="HB4" s="26"/>
      <c r="HC4" s="26"/>
      <c r="HD4" s="26"/>
      <c r="HE4" s="26"/>
      <c r="HF4" s="26"/>
      <c r="HG4" s="26"/>
      <c r="HH4" s="26"/>
      <c r="HI4" s="26"/>
      <c r="HJ4" s="26"/>
      <c r="HK4" s="26"/>
      <c r="HL4" s="26"/>
      <c r="HM4" s="26"/>
      <c r="HN4" s="26"/>
      <c r="HO4" s="26"/>
      <c r="HP4" s="26"/>
      <c r="HQ4" s="26"/>
      <c r="HR4" s="26"/>
      <c r="HS4" s="26"/>
      <c r="HT4" s="26"/>
      <c r="HU4" s="26"/>
      <c r="HV4" s="26"/>
      <c r="HW4" s="26"/>
      <c r="HX4" s="26"/>
      <c r="HY4" s="26"/>
      <c r="HZ4" s="26"/>
      <c r="IA4" s="26"/>
      <c r="IB4" s="26"/>
      <c r="IC4" s="26"/>
      <c r="ID4" s="26"/>
      <c r="IE4" s="26"/>
      <c r="IF4" s="26"/>
      <c r="IG4" s="26"/>
      <c r="IH4" s="26"/>
      <c r="II4" s="26"/>
      <c r="IJ4" s="26"/>
      <c r="IK4" s="26"/>
      <c r="IL4" s="26"/>
      <c r="IM4" s="26"/>
      <c r="IN4" s="26"/>
      <c r="IO4" s="26"/>
      <c r="IP4" s="26"/>
      <c r="IQ4" s="26"/>
      <c r="IR4" s="26"/>
      <c r="IS4" s="26"/>
      <c r="IT4" s="26"/>
      <c r="IU4" s="26"/>
      <c r="IV4" s="26"/>
      <c r="IW4" s="26"/>
      <c r="IX4" s="26"/>
      <c r="IY4" s="26"/>
      <c r="IZ4" s="26"/>
    </row>
    <row r="5" spans="1:260" ht="30" x14ac:dyDescent="0.25">
      <c r="A5" s="28" t="s">
        <v>9</v>
      </c>
      <c r="B5" s="29" t="s">
        <v>27</v>
      </c>
      <c r="C5" s="30" t="s">
        <v>90</v>
      </c>
      <c r="D5" s="31">
        <v>192688</v>
      </c>
      <c r="E5" s="32">
        <v>210292.78</v>
      </c>
      <c r="F5" s="33">
        <v>1110600</v>
      </c>
      <c r="G5" s="33">
        <v>1220138.33</v>
      </c>
      <c r="H5" s="33">
        <v>1427759</v>
      </c>
      <c r="I5" s="34">
        <v>1535891.24</v>
      </c>
      <c r="J5" s="35">
        <v>1599900</v>
      </c>
      <c r="K5" s="35">
        <v>1650847.94</v>
      </c>
      <c r="L5" s="35">
        <v>1600000</v>
      </c>
      <c r="M5" s="34">
        <v>1725903.82</v>
      </c>
      <c r="N5" s="34">
        <v>1800000</v>
      </c>
      <c r="O5" s="34">
        <v>1845945.69</v>
      </c>
      <c r="P5" s="34">
        <v>1875000</v>
      </c>
      <c r="Q5" s="34">
        <v>1903370.23</v>
      </c>
      <c r="R5" s="34">
        <v>2200000</v>
      </c>
      <c r="S5" s="34">
        <v>1991367.46</v>
      </c>
      <c r="T5" s="34">
        <v>2126847.9700000002</v>
      </c>
      <c r="U5" s="34">
        <v>2361081.69</v>
      </c>
      <c r="V5" s="34">
        <v>2355814.09</v>
      </c>
      <c r="W5" s="33">
        <v>2037041.98</v>
      </c>
      <c r="X5" s="36">
        <v>2400000</v>
      </c>
      <c r="Y5" s="37" t="s">
        <v>249</v>
      </c>
      <c r="Z5" s="34">
        <v>2400000</v>
      </c>
      <c r="AA5" s="34">
        <v>2400000</v>
      </c>
      <c r="AB5" s="34">
        <v>2400000</v>
      </c>
      <c r="AC5" s="34">
        <v>2400000</v>
      </c>
      <c r="AD5" s="34">
        <v>2400000</v>
      </c>
      <c r="AE5" s="34">
        <v>2400000</v>
      </c>
      <c r="AF5" s="34">
        <v>2400000</v>
      </c>
      <c r="AG5" s="34">
        <v>2400000</v>
      </c>
      <c r="AH5" s="34">
        <v>2400000</v>
      </c>
      <c r="AI5" s="34">
        <v>2400000</v>
      </c>
      <c r="AJ5" s="34">
        <v>2400000</v>
      </c>
      <c r="AK5" s="34">
        <v>2400000</v>
      </c>
      <c r="AL5" s="34">
        <v>2400000</v>
      </c>
    </row>
    <row r="6" spans="1:260" ht="30" x14ac:dyDescent="0.25">
      <c r="A6" s="28" t="s">
        <v>10</v>
      </c>
      <c r="B6" s="29" t="s">
        <v>27</v>
      </c>
      <c r="C6" s="30" t="s">
        <v>91</v>
      </c>
      <c r="D6" s="31">
        <v>411861</v>
      </c>
      <c r="E6" s="32">
        <v>348673.3</v>
      </c>
      <c r="F6" s="33">
        <v>170614.52</v>
      </c>
      <c r="G6" s="33">
        <v>87493.91</v>
      </c>
      <c r="H6" s="33">
        <v>250000</v>
      </c>
      <c r="I6" s="34">
        <v>156323.84</v>
      </c>
      <c r="J6" s="35">
        <v>200000</v>
      </c>
      <c r="K6" s="35">
        <v>88096.51</v>
      </c>
      <c r="L6" s="35">
        <v>200000</v>
      </c>
      <c r="M6" s="34">
        <v>152262.29999999999</v>
      </c>
      <c r="N6" s="33">
        <v>150000</v>
      </c>
      <c r="O6" s="34">
        <v>172961.05</v>
      </c>
      <c r="P6" s="33">
        <v>150000</v>
      </c>
      <c r="Q6" s="33">
        <v>63318.9</v>
      </c>
      <c r="R6" s="33">
        <v>100000</v>
      </c>
      <c r="S6" s="33">
        <v>67563.240000000005</v>
      </c>
      <c r="T6" s="33">
        <v>113995.51</v>
      </c>
      <c r="U6" s="33">
        <v>85917.51</v>
      </c>
      <c r="V6" s="33">
        <v>101799.67</v>
      </c>
      <c r="W6" s="33">
        <v>129305.03</v>
      </c>
      <c r="X6" s="38">
        <v>142000</v>
      </c>
      <c r="Y6" s="37" t="s">
        <v>257</v>
      </c>
      <c r="Z6" s="33">
        <v>142000</v>
      </c>
      <c r="AA6" s="33">
        <v>120000</v>
      </c>
      <c r="AB6" s="33">
        <v>120000</v>
      </c>
      <c r="AC6" s="33">
        <v>120000</v>
      </c>
      <c r="AD6" s="33">
        <v>120000</v>
      </c>
      <c r="AE6" s="33">
        <v>120000</v>
      </c>
      <c r="AF6" s="33">
        <v>120000</v>
      </c>
      <c r="AG6" s="33">
        <v>120000</v>
      </c>
      <c r="AH6" s="33">
        <v>120000</v>
      </c>
      <c r="AI6" s="33">
        <v>120000</v>
      </c>
      <c r="AJ6" s="33">
        <v>120000</v>
      </c>
      <c r="AK6" s="33">
        <v>120000</v>
      </c>
      <c r="AL6" s="33">
        <v>120000</v>
      </c>
    </row>
    <row r="7" spans="1:260" ht="30.6" thickBot="1" x14ac:dyDescent="0.3">
      <c r="A7" s="28" t="s">
        <v>31</v>
      </c>
      <c r="B7" s="29" t="s">
        <v>27</v>
      </c>
      <c r="C7" s="30" t="s">
        <v>119</v>
      </c>
      <c r="D7" s="31">
        <v>0</v>
      </c>
      <c r="E7" s="32">
        <v>0</v>
      </c>
      <c r="F7" s="33">
        <v>0</v>
      </c>
      <c r="G7" s="33">
        <v>0</v>
      </c>
      <c r="H7" s="33">
        <v>30000</v>
      </c>
      <c r="I7" s="34">
        <v>30310.63</v>
      </c>
      <c r="J7" s="34">
        <v>40000</v>
      </c>
      <c r="K7" s="34">
        <v>32606.7</v>
      </c>
      <c r="L7" s="35">
        <v>50000</v>
      </c>
      <c r="M7" s="34">
        <v>50381.58</v>
      </c>
      <c r="N7" s="39">
        <v>70000</v>
      </c>
      <c r="O7" s="34">
        <v>70335.38</v>
      </c>
      <c r="P7" s="40">
        <v>65000</v>
      </c>
      <c r="Q7" s="40">
        <v>64973.54</v>
      </c>
      <c r="R7" s="39">
        <v>60000</v>
      </c>
      <c r="S7" s="33">
        <v>59783.32</v>
      </c>
      <c r="T7" s="34">
        <v>74321.02</v>
      </c>
      <c r="U7" s="40">
        <v>68802.52</v>
      </c>
      <c r="V7" s="40">
        <v>57050.3</v>
      </c>
      <c r="W7" s="40">
        <v>49281.29</v>
      </c>
      <c r="X7" s="38">
        <v>60000</v>
      </c>
      <c r="Y7" s="37" t="s">
        <v>316</v>
      </c>
      <c r="Z7" s="33">
        <v>60000</v>
      </c>
      <c r="AA7" s="33">
        <v>60000</v>
      </c>
      <c r="AB7" s="33">
        <v>60000</v>
      </c>
      <c r="AC7" s="33">
        <v>60000</v>
      </c>
      <c r="AD7" s="33">
        <v>60000</v>
      </c>
      <c r="AE7" s="33">
        <v>60000</v>
      </c>
      <c r="AF7" s="33">
        <v>60000</v>
      </c>
      <c r="AG7" s="33">
        <v>60000</v>
      </c>
      <c r="AH7" s="33">
        <v>60000</v>
      </c>
      <c r="AI7" s="33">
        <v>60000</v>
      </c>
      <c r="AJ7" s="33">
        <v>60000</v>
      </c>
      <c r="AK7" s="33">
        <v>60000</v>
      </c>
      <c r="AL7" s="33">
        <v>60000</v>
      </c>
    </row>
    <row r="8" spans="1:260" s="52" customFormat="1" ht="16.2" thickBot="1" x14ac:dyDescent="0.3">
      <c r="A8" s="41"/>
      <c r="B8" s="42"/>
      <c r="C8" s="43" t="s">
        <v>11</v>
      </c>
      <c r="D8" s="44">
        <f>SUM(D5:D7)</f>
        <v>604549</v>
      </c>
      <c r="E8" s="44">
        <f>SUM(E5:E7)</f>
        <v>558966.07999999996</v>
      </c>
      <c r="F8" s="45">
        <f t="shared" ref="F8:M8" si="0">SUM(F5:F7)</f>
        <v>1281214.52</v>
      </c>
      <c r="G8" s="45">
        <f t="shared" si="0"/>
        <v>1307632.24</v>
      </c>
      <c r="H8" s="46">
        <f t="shared" si="0"/>
        <v>1707759</v>
      </c>
      <c r="I8" s="47">
        <f>SUM(I5:I7)</f>
        <v>1722525.71</v>
      </c>
      <c r="J8" s="47">
        <f>SUM(J5:J7)</f>
        <v>1839900</v>
      </c>
      <c r="K8" s="46">
        <f t="shared" si="0"/>
        <v>1771551.15</v>
      </c>
      <c r="L8" s="46">
        <f t="shared" si="0"/>
        <v>1850000</v>
      </c>
      <c r="M8" s="46">
        <f t="shared" si="0"/>
        <v>1928547.7000000002</v>
      </c>
      <c r="N8" s="46">
        <f t="shared" ref="N8:O8" si="1">SUM(N5:N7)</f>
        <v>2020000</v>
      </c>
      <c r="O8" s="46">
        <f t="shared" si="1"/>
        <v>2089242.12</v>
      </c>
      <c r="P8" s="48">
        <f>SUM(P5:P7)</f>
        <v>2090000</v>
      </c>
      <c r="Q8" s="48">
        <f>SUM(Q5:Q7)</f>
        <v>2031662.67</v>
      </c>
      <c r="R8" s="49">
        <f t="shared" ref="R8" si="2">SUM(R5:R7)</f>
        <v>2360000</v>
      </c>
      <c r="S8" s="48">
        <f>SUM(S5:S7)</f>
        <v>2118714.02</v>
      </c>
      <c r="T8" s="48">
        <f>SUM(T5:T7)</f>
        <v>2315164.5</v>
      </c>
      <c r="U8" s="50">
        <f t="shared" ref="U8" si="3">SUM(U5:U7)</f>
        <v>2515801.7199999997</v>
      </c>
      <c r="V8" s="50">
        <f>SUM(V5:V7)</f>
        <v>2514664.0599999996</v>
      </c>
      <c r="W8" s="49">
        <f t="shared" ref="W8" si="4">SUM(W5:W7)</f>
        <v>2215628.2999999998</v>
      </c>
      <c r="X8" s="176">
        <f>SUM(X5:X7)</f>
        <v>2602000</v>
      </c>
      <c r="Y8" s="51">
        <f>SUM(E8,G8,I8,K8,M8,O8,Q8,S8,T8,U8,V8,W8,X8)</f>
        <v>25692100.27</v>
      </c>
      <c r="Z8" s="45">
        <f t="shared" ref="Z8:AL8" si="5">SUM(Z5:Z7)</f>
        <v>2602000</v>
      </c>
      <c r="AA8" s="45">
        <f t="shared" si="5"/>
        <v>2580000</v>
      </c>
      <c r="AB8" s="45">
        <f t="shared" si="5"/>
        <v>2580000</v>
      </c>
      <c r="AC8" s="45">
        <f t="shared" si="5"/>
        <v>2580000</v>
      </c>
      <c r="AD8" s="45">
        <f t="shared" si="5"/>
        <v>2580000</v>
      </c>
      <c r="AE8" s="45">
        <f t="shared" si="5"/>
        <v>2580000</v>
      </c>
      <c r="AF8" s="45">
        <f t="shared" si="5"/>
        <v>2580000</v>
      </c>
      <c r="AG8" s="45">
        <f t="shared" si="5"/>
        <v>2580000</v>
      </c>
      <c r="AH8" s="45">
        <f t="shared" si="5"/>
        <v>2580000</v>
      </c>
      <c r="AI8" s="45">
        <f t="shared" si="5"/>
        <v>2580000</v>
      </c>
      <c r="AJ8" s="45">
        <f t="shared" si="5"/>
        <v>2580000</v>
      </c>
      <c r="AK8" s="45">
        <f t="shared" si="5"/>
        <v>2580000</v>
      </c>
      <c r="AL8" s="45">
        <f t="shared" si="5"/>
        <v>2580000</v>
      </c>
      <c r="AM8" s="177">
        <f>SUM(Z8:AL8)</f>
        <v>33562000</v>
      </c>
    </row>
    <row r="9" spans="1:260" ht="16.2" thickBot="1" x14ac:dyDescent="0.3">
      <c r="A9" s="28"/>
      <c r="B9" s="29"/>
      <c r="C9" s="30"/>
      <c r="D9" s="53"/>
      <c r="E9" s="54"/>
      <c r="F9" s="33"/>
      <c r="G9" s="33"/>
      <c r="H9" s="33"/>
      <c r="I9" s="34"/>
      <c r="J9" s="55"/>
      <c r="K9" s="55"/>
      <c r="L9" s="55"/>
      <c r="M9" s="55"/>
      <c r="N9" s="56"/>
      <c r="O9" s="55"/>
      <c r="P9" s="57"/>
      <c r="Q9" s="57"/>
      <c r="R9" s="57"/>
      <c r="S9" s="57"/>
      <c r="T9" s="57"/>
      <c r="U9" s="57"/>
      <c r="V9" s="57"/>
      <c r="W9" s="57"/>
      <c r="X9" s="58"/>
      <c r="Y9" s="59"/>
      <c r="Z9" s="57"/>
      <c r="AA9" s="57"/>
      <c r="AB9" s="57"/>
      <c r="AC9" s="57"/>
      <c r="AD9" s="57"/>
      <c r="AE9" s="57"/>
      <c r="AF9" s="57"/>
      <c r="AG9" s="57"/>
      <c r="AH9" s="57"/>
      <c r="AI9" s="57"/>
      <c r="AJ9" s="57"/>
      <c r="AK9" s="57"/>
      <c r="AL9" s="57"/>
    </row>
    <row r="10" spans="1:260" x14ac:dyDescent="0.25">
      <c r="A10" s="16" t="s">
        <v>12</v>
      </c>
      <c r="B10" s="60"/>
      <c r="C10" s="61"/>
      <c r="D10" s="62"/>
      <c r="E10" s="63"/>
      <c r="F10" s="64"/>
      <c r="G10" s="64"/>
      <c r="H10" s="64"/>
      <c r="I10" s="65"/>
      <c r="J10" s="23"/>
      <c r="K10" s="65"/>
      <c r="L10" s="65"/>
      <c r="M10" s="65"/>
      <c r="N10" s="65"/>
      <c r="O10" s="65"/>
      <c r="P10" s="65"/>
      <c r="Q10" s="65"/>
      <c r="R10" s="65"/>
      <c r="S10" s="65"/>
      <c r="T10" s="65"/>
      <c r="U10" s="65"/>
      <c r="V10" s="65"/>
      <c r="W10" s="65"/>
      <c r="X10" s="24"/>
      <c r="Y10" s="66"/>
      <c r="Z10" s="21"/>
      <c r="AA10" s="21"/>
      <c r="AB10" s="21"/>
      <c r="AC10" s="21"/>
      <c r="AD10" s="21"/>
      <c r="AE10" s="21"/>
      <c r="AF10" s="21"/>
      <c r="AG10" s="21"/>
      <c r="AH10" s="21"/>
      <c r="AI10" s="21"/>
      <c r="AJ10" s="21"/>
      <c r="AK10" s="21"/>
      <c r="AL10" s="21"/>
    </row>
    <row r="11" spans="1:260" x14ac:dyDescent="0.25">
      <c r="A11" s="28" t="s">
        <v>13</v>
      </c>
      <c r="B11" s="29" t="s">
        <v>27</v>
      </c>
      <c r="C11" s="30" t="s">
        <v>92</v>
      </c>
      <c r="D11" s="31">
        <v>75000</v>
      </c>
      <c r="E11" s="32">
        <v>22147.61</v>
      </c>
      <c r="F11" s="33">
        <v>100000</v>
      </c>
      <c r="G11" s="33">
        <v>77178.48</v>
      </c>
      <c r="H11" s="33">
        <v>255000</v>
      </c>
      <c r="I11" s="34">
        <v>235881.2</v>
      </c>
      <c r="J11" s="35">
        <v>260000</v>
      </c>
      <c r="K11" s="35">
        <v>206470.89</v>
      </c>
      <c r="L11" s="35">
        <v>300000</v>
      </c>
      <c r="M11" s="34">
        <v>195565.15</v>
      </c>
      <c r="N11" s="33">
        <v>450000</v>
      </c>
      <c r="O11" s="34">
        <v>327323.13</v>
      </c>
      <c r="P11" s="33">
        <v>450000</v>
      </c>
      <c r="Q11" s="33">
        <v>414896.52</v>
      </c>
      <c r="R11" s="33">
        <v>250000</v>
      </c>
      <c r="S11" s="33">
        <v>121023.1</v>
      </c>
      <c r="T11" s="33">
        <v>240373.46</v>
      </c>
      <c r="U11" s="33">
        <v>458766.26</v>
      </c>
      <c r="V11" s="33">
        <v>297738.88</v>
      </c>
      <c r="W11" s="33">
        <v>251519.81</v>
      </c>
      <c r="X11" s="38">
        <v>450000</v>
      </c>
      <c r="Y11" s="59" t="s">
        <v>260</v>
      </c>
      <c r="Z11" s="33">
        <v>450000</v>
      </c>
      <c r="AA11" s="33">
        <v>450000</v>
      </c>
      <c r="AB11" s="33">
        <v>450000</v>
      </c>
      <c r="AC11" s="33">
        <v>450000</v>
      </c>
      <c r="AD11" s="33">
        <v>300000</v>
      </c>
      <c r="AE11" s="33">
        <v>300000</v>
      </c>
      <c r="AF11" s="33">
        <v>300000</v>
      </c>
      <c r="AG11" s="33">
        <v>300000</v>
      </c>
      <c r="AH11" s="33">
        <v>300000</v>
      </c>
      <c r="AI11" s="33">
        <v>300000</v>
      </c>
      <c r="AJ11" s="33">
        <v>300000</v>
      </c>
      <c r="AK11" s="33">
        <v>300000</v>
      </c>
      <c r="AL11" s="33">
        <v>300000</v>
      </c>
    </row>
    <row r="12" spans="1:260" ht="30" x14ac:dyDescent="0.25">
      <c r="A12" s="28" t="s">
        <v>14</v>
      </c>
      <c r="B12" s="29" t="s">
        <v>27</v>
      </c>
      <c r="C12" s="30" t="s">
        <v>236</v>
      </c>
      <c r="D12" s="31">
        <v>100000</v>
      </c>
      <c r="E12" s="32">
        <v>2448.21</v>
      </c>
      <c r="F12" s="33">
        <v>50000</v>
      </c>
      <c r="G12" s="33">
        <v>41834</v>
      </c>
      <c r="H12" s="33">
        <v>60000</v>
      </c>
      <c r="I12" s="34">
        <v>56394</v>
      </c>
      <c r="J12" s="35">
        <v>70000</v>
      </c>
      <c r="K12" s="35">
        <v>62632</v>
      </c>
      <c r="L12" s="35">
        <v>75000</v>
      </c>
      <c r="M12" s="34">
        <v>69026</v>
      </c>
      <c r="N12" s="33">
        <v>70000</v>
      </c>
      <c r="O12" s="34">
        <v>64870.55</v>
      </c>
      <c r="P12" s="33">
        <v>75000</v>
      </c>
      <c r="Q12" s="33">
        <v>74531</v>
      </c>
      <c r="R12" s="33">
        <v>75000</v>
      </c>
      <c r="S12" s="33">
        <v>77212</v>
      </c>
      <c r="T12" s="33">
        <v>75228</v>
      </c>
      <c r="U12" s="33">
        <v>78983</v>
      </c>
      <c r="V12" s="33">
        <v>69675.8</v>
      </c>
      <c r="W12" s="33">
        <v>77738.98</v>
      </c>
      <c r="X12" s="38">
        <v>85000</v>
      </c>
      <c r="Y12" s="59" t="s">
        <v>250</v>
      </c>
      <c r="Z12" s="33">
        <f>'[1]MASTER BUDGET'!S11</f>
        <v>85000</v>
      </c>
      <c r="AA12" s="33">
        <f>'[1]MASTER BUDGET'!T11</f>
        <v>85000</v>
      </c>
      <c r="AB12" s="33">
        <f>'[1]MASTER BUDGET'!U11</f>
        <v>85000</v>
      </c>
      <c r="AC12" s="33">
        <f>'[1]MASTER BUDGET'!V11</f>
        <v>85000</v>
      </c>
      <c r="AD12" s="33">
        <f>'[1]MASTER BUDGET'!W11</f>
        <v>85000</v>
      </c>
      <c r="AE12" s="33">
        <f>'[1]MASTER BUDGET'!X11</f>
        <v>85000</v>
      </c>
      <c r="AF12" s="33">
        <f>'[1]MASTER BUDGET'!Y11</f>
        <v>85000</v>
      </c>
      <c r="AG12" s="33">
        <f>'[1]MASTER BUDGET'!Z11</f>
        <v>85000</v>
      </c>
      <c r="AH12" s="33">
        <f>'[1]MASTER BUDGET'!AA11</f>
        <v>85000</v>
      </c>
      <c r="AI12" s="33">
        <f>'[1]MASTER BUDGET'!AB11</f>
        <v>85000</v>
      </c>
      <c r="AJ12" s="33">
        <f>'[1]MASTER BUDGET'!AC11</f>
        <v>85000</v>
      </c>
      <c r="AK12" s="33">
        <f>'[1]MASTER BUDGET'!AD11</f>
        <v>85000</v>
      </c>
      <c r="AL12" s="33">
        <f>'[1]MASTER BUDGET'!AE11</f>
        <v>85000</v>
      </c>
    </row>
    <row r="13" spans="1:260" x14ac:dyDescent="0.25">
      <c r="A13" s="28" t="s">
        <v>15</v>
      </c>
      <c r="B13" s="29" t="s">
        <v>27</v>
      </c>
      <c r="C13" s="30" t="s">
        <v>93</v>
      </c>
      <c r="D13" s="31">
        <v>5000</v>
      </c>
      <c r="E13" s="32">
        <v>1001.82</v>
      </c>
      <c r="F13" s="33">
        <v>5000</v>
      </c>
      <c r="G13" s="33">
        <v>1500.12</v>
      </c>
      <c r="H13" s="33">
        <v>5000</v>
      </c>
      <c r="I13" s="34">
        <v>3378.95</v>
      </c>
      <c r="J13" s="35">
        <v>5000</v>
      </c>
      <c r="K13" s="35">
        <v>499.92</v>
      </c>
      <c r="L13" s="35">
        <v>1000</v>
      </c>
      <c r="M13" s="35">
        <v>2720.26</v>
      </c>
      <c r="N13" s="33">
        <v>1500</v>
      </c>
      <c r="O13" s="35">
        <v>9269.33</v>
      </c>
      <c r="P13" s="33">
        <v>1500</v>
      </c>
      <c r="Q13" s="33">
        <v>3126.35</v>
      </c>
      <c r="R13" s="33">
        <v>1700</v>
      </c>
      <c r="S13" s="33">
        <v>7535.39</v>
      </c>
      <c r="T13" s="33">
        <v>7542.78</v>
      </c>
      <c r="U13" s="33">
        <v>9119.98</v>
      </c>
      <c r="V13" s="33">
        <v>4561.75</v>
      </c>
      <c r="W13" s="33">
        <v>3333.37</v>
      </c>
      <c r="X13" s="38">
        <v>4400</v>
      </c>
      <c r="Y13" s="59" t="s">
        <v>251</v>
      </c>
      <c r="Z13" s="33">
        <f>'[1]MASTER BUDGET'!S12</f>
        <v>4000</v>
      </c>
      <c r="AA13" s="33">
        <f>'[1]MASTER BUDGET'!T12</f>
        <v>4000</v>
      </c>
      <c r="AB13" s="33">
        <f>'[1]MASTER BUDGET'!U12</f>
        <v>4000</v>
      </c>
      <c r="AC13" s="33">
        <f>'[1]MASTER BUDGET'!V12</f>
        <v>4000</v>
      </c>
      <c r="AD13" s="33">
        <f>'[1]MASTER BUDGET'!W12</f>
        <v>4000</v>
      </c>
      <c r="AE13" s="33">
        <f>'[1]MASTER BUDGET'!X12</f>
        <v>4000</v>
      </c>
      <c r="AF13" s="33">
        <f>'[1]MASTER BUDGET'!Y12</f>
        <v>4000</v>
      </c>
      <c r="AG13" s="33">
        <f>'[1]MASTER BUDGET'!Z12</f>
        <v>4000</v>
      </c>
      <c r="AH13" s="33">
        <f>'[1]MASTER BUDGET'!AA12</f>
        <v>4000</v>
      </c>
      <c r="AI13" s="33">
        <f>'[1]MASTER BUDGET'!AB12</f>
        <v>4000</v>
      </c>
      <c r="AJ13" s="33">
        <f>'[1]MASTER BUDGET'!AC12</f>
        <v>4000</v>
      </c>
      <c r="AK13" s="33">
        <f>'[1]MASTER BUDGET'!AD12</f>
        <v>4000</v>
      </c>
      <c r="AL13" s="33">
        <f>'[1]MASTER BUDGET'!AE12</f>
        <v>4000</v>
      </c>
    </row>
    <row r="14" spans="1:260" ht="16.2" thickBot="1" x14ac:dyDescent="0.3">
      <c r="A14" s="28" t="s">
        <v>37</v>
      </c>
      <c r="B14" s="29" t="s">
        <v>27</v>
      </c>
      <c r="C14" s="30" t="s">
        <v>193</v>
      </c>
      <c r="D14" s="31">
        <v>0</v>
      </c>
      <c r="E14" s="32">
        <v>0</v>
      </c>
      <c r="F14" s="33">
        <v>0</v>
      </c>
      <c r="G14" s="33">
        <v>0</v>
      </c>
      <c r="H14" s="33">
        <v>1000000</v>
      </c>
      <c r="I14" s="33">
        <v>0</v>
      </c>
      <c r="J14" s="67">
        <v>0</v>
      </c>
      <c r="K14" s="67">
        <v>0</v>
      </c>
      <c r="L14" s="67">
        <v>0</v>
      </c>
      <c r="M14" s="67">
        <v>0</v>
      </c>
      <c r="N14" s="33">
        <v>0</v>
      </c>
      <c r="O14" s="67">
        <v>0</v>
      </c>
      <c r="P14" s="33">
        <v>0</v>
      </c>
      <c r="Q14" s="33">
        <v>0</v>
      </c>
      <c r="R14" s="33">
        <v>0</v>
      </c>
      <c r="S14" s="33">
        <v>0</v>
      </c>
      <c r="T14" s="33">
        <v>0</v>
      </c>
      <c r="U14" s="33">
        <v>0</v>
      </c>
      <c r="V14" s="33">
        <v>0</v>
      </c>
      <c r="W14" s="33">
        <v>0</v>
      </c>
      <c r="X14" s="38">
        <v>0</v>
      </c>
      <c r="Y14" s="59" t="s">
        <v>252</v>
      </c>
      <c r="Z14" s="33">
        <v>0</v>
      </c>
      <c r="AA14" s="33">
        <v>0</v>
      </c>
      <c r="AB14" s="33">
        <v>0</v>
      </c>
      <c r="AC14" s="33">
        <v>0</v>
      </c>
      <c r="AD14" s="33">
        <v>0</v>
      </c>
      <c r="AE14" s="33">
        <v>0</v>
      </c>
      <c r="AF14" s="33">
        <v>0</v>
      </c>
      <c r="AG14" s="33">
        <v>0</v>
      </c>
      <c r="AH14" s="33">
        <v>0</v>
      </c>
      <c r="AI14" s="33">
        <v>0</v>
      </c>
      <c r="AJ14" s="33">
        <v>0</v>
      </c>
      <c r="AK14" s="33">
        <v>0</v>
      </c>
      <c r="AL14" s="33">
        <v>0</v>
      </c>
    </row>
    <row r="15" spans="1:260" s="52" customFormat="1" ht="16.2" thickBot="1" x14ac:dyDescent="0.3">
      <c r="A15" s="41"/>
      <c r="B15" s="42"/>
      <c r="C15" s="43" t="s">
        <v>11</v>
      </c>
      <c r="D15" s="44">
        <f t="shared" ref="D15:I15" si="6">SUM(D11:D14)</f>
        <v>180000</v>
      </c>
      <c r="E15" s="44">
        <f t="shared" si="6"/>
        <v>25597.64</v>
      </c>
      <c r="F15" s="45">
        <f t="shared" si="6"/>
        <v>155000</v>
      </c>
      <c r="G15" s="45">
        <f t="shared" si="6"/>
        <v>120512.59999999999</v>
      </c>
      <c r="H15" s="45">
        <f t="shared" si="6"/>
        <v>1320000</v>
      </c>
      <c r="I15" s="68">
        <f t="shared" si="6"/>
        <v>295654.15000000002</v>
      </c>
      <c r="J15" s="68">
        <f>SUM(J11:J14)</f>
        <v>335000</v>
      </c>
      <c r="K15" s="68">
        <v>269602.81</v>
      </c>
      <c r="L15" s="68">
        <f>SUM(L11:L14)</f>
        <v>376000</v>
      </c>
      <c r="M15" s="47">
        <f>SUM(M11:M14)</f>
        <v>267311.41000000003</v>
      </c>
      <c r="N15" s="46">
        <f t="shared" ref="N15" si="7">SUM(N11:N14)</f>
        <v>521500</v>
      </c>
      <c r="O15" s="47">
        <f>SUM(O11:O14)</f>
        <v>401463.01</v>
      </c>
      <c r="P15" s="49">
        <f>SUM(P11:P14)</f>
        <v>526500</v>
      </c>
      <c r="Q15" s="49">
        <f>SUM(Q11:Q14)</f>
        <v>492553.87</v>
      </c>
      <c r="R15" s="49">
        <f t="shared" ref="R15" si="8">SUM(R11:R14)</f>
        <v>326700</v>
      </c>
      <c r="S15" s="49">
        <f>SUM(S11:S14)</f>
        <v>205770.49000000002</v>
      </c>
      <c r="T15" s="49">
        <f>SUM(T11:T14)</f>
        <v>323144.24</v>
      </c>
      <c r="U15" s="50">
        <f t="shared" ref="U15" si="9">SUM(U11:U14)</f>
        <v>546869.24</v>
      </c>
      <c r="V15" s="50">
        <f>SUM(V11:V14)</f>
        <v>371976.43</v>
      </c>
      <c r="W15" s="49">
        <f t="shared" ref="W15" si="10">SUM(W11:W14)</f>
        <v>332592.15999999997</v>
      </c>
      <c r="X15" s="176">
        <f t="shared" ref="X15:AL15" si="11">SUM(X11:X14)</f>
        <v>539400</v>
      </c>
      <c r="Y15" s="51">
        <f>SUM(E15,G15,I15,K15,M15,O15,Q15,S15,T15,U15,V15,W15,X15)</f>
        <v>4192448.0500000003</v>
      </c>
      <c r="Z15" s="45">
        <f t="shared" si="11"/>
        <v>539000</v>
      </c>
      <c r="AA15" s="45">
        <f t="shared" si="11"/>
        <v>539000</v>
      </c>
      <c r="AB15" s="45">
        <f t="shared" si="11"/>
        <v>539000</v>
      </c>
      <c r="AC15" s="45">
        <f t="shared" si="11"/>
        <v>539000</v>
      </c>
      <c r="AD15" s="45">
        <f t="shared" si="11"/>
        <v>389000</v>
      </c>
      <c r="AE15" s="45">
        <f t="shared" si="11"/>
        <v>389000</v>
      </c>
      <c r="AF15" s="45">
        <f t="shared" si="11"/>
        <v>389000</v>
      </c>
      <c r="AG15" s="45">
        <f t="shared" si="11"/>
        <v>389000</v>
      </c>
      <c r="AH15" s="45">
        <f t="shared" si="11"/>
        <v>389000</v>
      </c>
      <c r="AI15" s="45">
        <f t="shared" si="11"/>
        <v>389000</v>
      </c>
      <c r="AJ15" s="45">
        <f t="shared" si="11"/>
        <v>389000</v>
      </c>
      <c r="AK15" s="45">
        <f t="shared" si="11"/>
        <v>389000</v>
      </c>
      <c r="AL15" s="45">
        <f t="shared" si="11"/>
        <v>389000</v>
      </c>
      <c r="AM15" s="177">
        <f>SUM(Z15:AL15)</f>
        <v>5657000</v>
      </c>
    </row>
    <row r="16" spans="1:260" ht="16.2" thickBot="1" x14ac:dyDescent="0.3">
      <c r="A16" s="28"/>
      <c r="B16" s="29"/>
      <c r="C16" s="30"/>
      <c r="D16" s="53"/>
      <c r="E16" s="69"/>
      <c r="F16" s="33"/>
      <c r="G16" s="33"/>
      <c r="H16" s="33"/>
      <c r="I16" s="34"/>
      <c r="J16" s="55"/>
      <c r="K16" s="55"/>
      <c r="L16" s="55"/>
      <c r="M16" s="55"/>
      <c r="N16" s="57"/>
      <c r="O16" s="55"/>
      <c r="P16" s="57"/>
      <c r="Q16" s="57"/>
      <c r="R16" s="57"/>
      <c r="S16" s="57"/>
      <c r="T16" s="57"/>
      <c r="U16" s="57"/>
      <c r="V16" s="57"/>
      <c r="W16" s="57"/>
      <c r="X16" s="58"/>
      <c r="Y16" s="59"/>
      <c r="Z16" s="57"/>
      <c r="AA16" s="57"/>
      <c r="AB16" s="57"/>
      <c r="AC16" s="57"/>
      <c r="AD16" s="57"/>
      <c r="AE16" s="57"/>
      <c r="AF16" s="57"/>
      <c r="AG16" s="57"/>
      <c r="AH16" s="57"/>
      <c r="AI16" s="57"/>
      <c r="AJ16" s="57"/>
      <c r="AK16" s="57"/>
      <c r="AL16" s="57"/>
    </row>
    <row r="17" spans="1:40" x14ac:dyDescent="0.25">
      <c r="A17" s="16" t="s">
        <v>16</v>
      </c>
      <c r="B17" s="60"/>
      <c r="C17" s="61"/>
      <c r="D17" s="62"/>
      <c r="E17" s="63"/>
      <c r="F17" s="64"/>
      <c r="G17" s="64"/>
      <c r="H17" s="64"/>
      <c r="I17" s="65"/>
      <c r="J17" s="23"/>
      <c r="K17" s="65"/>
      <c r="L17" s="65"/>
      <c r="M17" s="65"/>
      <c r="N17" s="65"/>
      <c r="O17" s="65"/>
      <c r="P17" s="65"/>
      <c r="Q17" s="65"/>
      <c r="R17" s="65"/>
      <c r="S17" s="65"/>
      <c r="T17" s="65"/>
      <c r="U17" s="65"/>
      <c r="V17" s="65"/>
      <c r="W17" s="65"/>
      <c r="X17" s="24"/>
      <c r="Y17" s="66"/>
      <c r="Z17" s="21"/>
      <c r="AA17" s="21"/>
      <c r="AB17" s="21"/>
      <c r="AC17" s="21"/>
      <c r="AD17" s="21"/>
      <c r="AE17" s="21"/>
      <c r="AF17" s="21"/>
      <c r="AG17" s="21"/>
      <c r="AH17" s="21"/>
      <c r="AI17" s="21"/>
      <c r="AJ17" s="21"/>
      <c r="AK17" s="21"/>
      <c r="AL17" s="21"/>
    </row>
    <row r="18" spans="1:40" x14ac:dyDescent="0.25">
      <c r="A18" s="28" t="s">
        <v>17</v>
      </c>
      <c r="B18" s="29" t="s">
        <v>27</v>
      </c>
      <c r="C18" s="30" t="s">
        <v>93</v>
      </c>
      <c r="D18" s="31">
        <v>7500</v>
      </c>
      <c r="E18" s="32">
        <v>201.36</v>
      </c>
      <c r="F18" s="33">
        <v>7500</v>
      </c>
      <c r="G18" s="33">
        <v>414.04</v>
      </c>
      <c r="H18" s="33">
        <v>7500</v>
      </c>
      <c r="I18" s="34">
        <v>245.56</v>
      </c>
      <c r="J18" s="35">
        <v>7500</v>
      </c>
      <c r="K18" s="35">
        <v>0</v>
      </c>
      <c r="L18" s="35">
        <v>1000</v>
      </c>
      <c r="M18" s="35">
        <v>785.4</v>
      </c>
      <c r="N18" s="33">
        <v>1500</v>
      </c>
      <c r="O18" s="35">
        <v>1283.1400000000001</v>
      </c>
      <c r="P18" s="33">
        <v>2000</v>
      </c>
      <c r="Q18" s="33">
        <v>921.36</v>
      </c>
      <c r="R18" s="33">
        <v>1600</v>
      </c>
      <c r="S18" s="33">
        <v>757.46</v>
      </c>
      <c r="T18" s="33">
        <v>877.14</v>
      </c>
      <c r="U18" s="33">
        <v>391.38</v>
      </c>
      <c r="V18" s="33">
        <v>725.66</v>
      </c>
      <c r="W18" s="33">
        <v>258.39999999999998</v>
      </c>
      <c r="X18" s="38">
        <v>700</v>
      </c>
      <c r="Y18" s="59" t="s">
        <v>325</v>
      </c>
      <c r="Z18" s="33">
        <v>700</v>
      </c>
      <c r="AA18" s="33">
        <v>700</v>
      </c>
      <c r="AB18" s="33">
        <v>700</v>
      </c>
      <c r="AC18" s="33">
        <v>700</v>
      </c>
      <c r="AD18" s="33">
        <v>700</v>
      </c>
      <c r="AE18" s="33">
        <v>700</v>
      </c>
      <c r="AF18" s="33">
        <v>700</v>
      </c>
      <c r="AG18" s="33">
        <v>700</v>
      </c>
      <c r="AH18" s="33">
        <v>700</v>
      </c>
      <c r="AI18" s="33">
        <v>700</v>
      </c>
      <c r="AJ18" s="33">
        <v>700</v>
      </c>
      <c r="AK18" s="33">
        <v>700</v>
      </c>
      <c r="AL18" s="33">
        <v>700</v>
      </c>
    </row>
    <row r="19" spans="1:40" x14ac:dyDescent="0.25">
      <c r="A19" s="28" t="s">
        <v>18</v>
      </c>
      <c r="B19" s="29" t="s">
        <v>27</v>
      </c>
      <c r="C19" s="30" t="s">
        <v>93</v>
      </c>
      <c r="D19" s="31">
        <v>5000</v>
      </c>
      <c r="E19" s="32">
        <v>0</v>
      </c>
      <c r="F19" s="33">
        <v>5000</v>
      </c>
      <c r="G19" s="33">
        <v>23.56</v>
      </c>
      <c r="H19" s="33">
        <v>5000</v>
      </c>
      <c r="I19" s="34">
        <v>0</v>
      </c>
      <c r="J19" s="35">
        <v>5000</v>
      </c>
      <c r="K19" s="35">
        <v>0</v>
      </c>
      <c r="L19" s="35">
        <v>1000</v>
      </c>
      <c r="M19" s="35">
        <v>2330.9</v>
      </c>
      <c r="N19" s="33">
        <v>1500</v>
      </c>
      <c r="O19" s="35">
        <v>5457.54</v>
      </c>
      <c r="P19" s="33">
        <v>6000</v>
      </c>
      <c r="Q19" s="33">
        <v>1731.62</v>
      </c>
      <c r="R19" s="33">
        <v>3500</v>
      </c>
      <c r="S19" s="33">
        <v>1107.48</v>
      </c>
      <c r="T19" s="33">
        <v>1597.3</v>
      </c>
      <c r="U19" s="33">
        <v>1660.12</v>
      </c>
      <c r="V19" s="33">
        <v>1015.08</v>
      </c>
      <c r="W19" s="33">
        <v>2292.38</v>
      </c>
      <c r="X19" s="38">
        <v>2500</v>
      </c>
      <c r="Y19" s="59" t="s">
        <v>326</v>
      </c>
      <c r="Z19" s="33">
        <v>2500</v>
      </c>
      <c r="AA19" s="33">
        <v>2500</v>
      </c>
      <c r="AB19" s="33">
        <v>2500</v>
      </c>
      <c r="AC19" s="33">
        <v>2500</v>
      </c>
      <c r="AD19" s="33">
        <v>2500</v>
      </c>
      <c r="AE19" s="33">
        <v>2500</v>
      </c>
      <c r="AF19" s="33">
        <v>2500</v>
      </c>
      <c r="AG19" s="33">
        <v>2500</v>
      </c>
      <c r="AH19" s="33">
        <v>2500</v>
      </c>
      <c r="AI19" s="33">
        <v>2500</v>
      </c>
      <c r="AJ19" s="33">
        <v>2500</v>
      </c>
      <c r="AK19" s="33">
        <v>2500</v>
      </c>
      <c r="AL19" s="33">
        <v>2500</v>
      </c>
    </row>
    <row r="20" spans="1:40" ht="16.2" thickBot="1" x14ac:dyDescent="0.3">
      <c r="A20" s="28" t="s">
        <v>19</v>
      </c>
      <c r="B20" s="29" t="s">
        <v>27</v>
      </c>
      <c r="C20" s="30" t="s">
        <v>93</v>
      </c>
      <c r="D20" s="31">
        <v>5000</v>
      </c>
      <c r="E20" s="32">
        <v>820</v>
      </c>
      <c r="F20" s="33">
        <v>5000</v>
      </c>
      <c r="G20" s="33">
        <v>75</v>
      </c>
      <c r="H20" s="33">
        <v>5000</v>
      </c>
      <c r="I20" s="34">
        <v>864.3</v>
      </c>
      <c r="J20" s="35">
        <v>5000</v>
      </c>
      <c r="K20" s="35">
        <v>0</v>
      </c>
      <c r="L20" s="35">
        <v>1000</v>
      </c>
      <c r="M20" s="35">
        <v>1231.56</v>
      </c>
      <c r="N20" s="33">
        <v>1500</v>
      </c>
      <c r="O20" s="35">
        <v>2246.87</v>
      </c>
      <c r="P20" s="33">
        <v>4000</v>
      </c>
      <c r="Q20" s="33">
        <v>2436.7199999999998</v>
      </c>
      <c r="R20" s="33">
        <v>2400</v>
      </c>
      <c r="S20" s="33">
        <v>1117.44</v>
      </c>
      <c r="T20" s="33">
        <v>1012.44</v>
      </c>
      <c r="U20" s="33">
        <v>904.2</v>
      </c>
      <c r="V20" s="33">
        <v>1261.98</v>
      </c>
      <c r="W20" s="33">
        <v>582.44000000000005</v>
      </c>
      <c r="X20" s="38">
        <v>2000</v>
      </c>
      <c r="Y20" s="59" t="s">
        <v>327</v>
      </c>
      <c r="Z20" s="33">
        <v>2000</v>
      </c>
      <c r="AA20" s="33">
        <v>2000</v>
      </c>
      <c r="AB20" s="33">
        <v>2000</v>
      </c>
      <c r="AC20" s="33">
        <v>2000</v>
      </c>
      <c r="AD20" s="33">
        <v>2000</v>
      </c>
      <c r="AE20" s="33">
        <v>2000</v>
      </c>
      <c r="AF20" s="33">
        <v>2000</v>
      </c>
      <c r="AG20" s="33">
        <v>2000</v>
      </c>
      <c r="AH20" s="33">
        <v>2000</v>
      </c>
      <c r="AI20" s="33">
        <v>2000</v>
      </c>
      <c r="AJ20" s="33">
        <v>2000</v>
      </c>
      <c r="AK20" s="33">
        <v>2000</v>
      </c>
      <c r="AL20" s="33">
        <v>2000</v>
      </c>
    </row>
    <row r="21" spans="1:40" s="52" customFormat="1" ht="16.2" thickBot="1" x14ac:dyDescent="0.3">
      <c r="A21" s="41"/>
      <c r="B21" s="42"/>
      <c r="C21" s="43" t="s">
        <v>11</v>
      </c>
      <c r="D21" s="44">
        <f t="shared" ref="D21:J21" si="12">SUM(D18:D20)</f>
        <v>17500</v>
      </c>
      <c r="E21" s="44">
        <f t="shared" si="12"/>
        <v>1021.36</v>
      </c>
      <c r="F21" s="45">
        <f t="shared" si="12"/>
        <v>17500</v>
      </c>
      <c r="G21" s="45">
        <f t="shared" si="12"/>
        <v>512.6</v>
      </c>
      <c r="H21" s="45">
        <f t="shared" si="12"/>
        <v>17500</v>
      </c>
      <c r="I21" s="68">
        <f t="shared" si="12"/>
        <v>1109.8599999999999</v>
      </c>
      <c r="J21" s="68">
        <f t="shared" si="12"/>
        <v>17500</v>
      </c>
      <c r="K21" s="68">
        <f t="shared" ref="K21:N21" si="13">SUM(K18:K20)</f>
        <v>0</v>
      </c>
      <c r="L21" s="68">
        <f t="shared" si="13"/>
        <v>3000</v>
      </c>
      <c r="M21" s="47">
        <f t="shared" si="13"/>
        <v>4347.8600000000006</v>
      </c>
      <c r="N21" s="46">
        <f t="shared" si="13"/>
        <v>4500</v>
      </c>
      <c r="O21" s="47">
        <f t="shared" ref="O21" si="14">SUM(O18:O20)</f>
        <v>8987.5499999999993</v>
      </c>
      <c r="P21" s="49">
        <f>SUM(P18:P20)</f>
        <v>12000</v>
      </c>
      <c r="Q21" s="49">
        <f>SUM(Q18:Q20)</f>
        <v>5089.7</v>
      </c>
      <c r="R21" s="49">
        <f t="shared" ref="R21" si="15">SUM(R18:R20)</f>
        <v>7500</v>
      </c>
      <c r="S21" s="49">
        <f>SUM(S18:S20)</f>
        <v>2982.38</v>
      </c>
      <c r="T21" s="49">
        <f>SUM(T18:T20)</f>
        <v>3486.88</v>
      </c>
      <c r="U21" s="50">
        <f t="shared" ref="U21" si="16">SUM(U18:U20)</f>
        <v>2955.7</v>
      </c>
      <c r="V21" s="50">
        <f>SUM(V18:V20)</f>
        <v>3002.7200000000003</v>
      </c>
      <c r="W21" s="49">
        <f t="shared" ref="W21" si="17">SUM(W18:W20)</f>
        <v>3133.2200000000003</v>
      </c>
      <c r="X21" s="176">
        <f t="shared" ref="X21:AL21" si="18">SUM(X18:X20)</f>
        <v>5200</v>
      </c>
      <c r="Y21" s="51">
        <f>SUM(E21,G21,I21,K21,M21,O21,Q21,S21,T21,U21,V21,W21,X21)</f>
        <v>41829.83</v>
      </c>
      <c r="Z21" s="45">
        <f t="shared" si="18"/>
        <v>5200</v>
      </c>
      <c r="AA21" s="45">
        <f t="shared" si="18"/>
        <v>5200</v>
      </c>
      <c r="AB21" s="45">
        <f t="shared" si="18"/>
        <v>5200</v>
      </c>
      <c r="AC21" s="45">
        <f t="shared" si="18"/>
        <v>5200</v>
      </c>
      <c r="AD21" s="45">
        <f t="shared" si="18"/>
        <v>5200</v>
      </c>
      <c r="AE21" s="45">
        <f t="shared" si="18"/>
        <v>5200</v>
      </c>
      <c r="AF21" s="45">
        <f t="shared" si="18"/>
        <v>5200</v>
      </c>
      <c r="AG21" s="45">
        <f t="shared" si="18"/>
        <v>5200</v>
      </c>
      <c r="AH21" s="45">
        <f t="shared" si="18"/>
        <v>5200</v>
      </c>
      <c r="AI21" s="45">
        <f t="shared" si="18"/>
        <v>5200</v>
      </c>
      <c r="AJ21" s="45">
        <f t="shared" si="18"/>
        <v>5200</v>
      </c>
      <c r="AK21" s="45">
        <f t="shared" si="18"/>
        <v>5200</v>
      </c>
      <c r="AL21" s="45">
        <f t="shared" si="18"/>
        <v>5200</v>
      </c>
      <c r="AM21" s="177">
        <f>SUM(Z21:AL21)</f>
        <v>67600</v>
      </c>
      <c r="AN21" s="177">
        <f>SUM(AM21,Y21,AM15,AM8)</f>
        <v>39328429.829999998</v>
      </c>
    </row>
    <row r="22" spans="1:40" ht="16.2" thickBot="1" x14ac:dyDescent="0.3">
      <c r="A22" s="28"/>
      <c r="B22" s="29"/>
      <c r="C22" s="30"/>
      <c r="D22" s="53"/>
      <c r="E22" s="69"/>
      <c r="F22" s="33"/>
      <c r="G22" s="33"/>
      <c r="H22" s="33"/>
      <c r="I22" s="34"/>
      <c r="J22" s="55"/>
      <c r="K22" s="55"/>
      <c r="L22" s="55"/>
      <c r="M22" s="55"/>
      <c r="N22" s="57"/>
      <c r="O22" s="55"/>
      <c r="P22" s="57"/>
      <c r="Q22" s="57"/>
      <c r="R22" s="57"/>
      <c r="S22" s="57"/>
      <c r="T22" s="57"/>
      <c r="U22" s="57"/>
      <c r="V22" s="57"/>
      <c r="W22" s="57"/>
      <c r="X22" s="58"/>
      <c r="Y22" s="59"/>
      <c r="Z22" s="57"/>
      <c r="AA22" s="57"/>
      <c r="AB22" s="57"/>
      <c r="AC22" s="57"/>
      <c r="AD22" s="57"/>
      <c r="AE22" s="57"/>
      <c r="AF22" s="57"/>
      <c r="AG22" s="57"/>
      <c r="AH22" s="57"/>
      <c r="AI22" s="57"/>
      <c r="AJ22" s="57"/>
      <c r="AK22" s="57"/>
      <c r="AL22" s="57"/>
    </row>
    <row r="23" spans="1:40" x14ac:dyDescent="0.25">
      <c r="A23" s="16" t="s">
        <v>20</v>
      </c>
      <c r="B23" s="60"/>
      <c r="C23" s="61"/>
      <c r="D23" s="62"/>
      <c r="E23" s="63"/>
      <c r="F23" s="64"/>
      <c r="G23" s="64"/>
      <c r="H23" s="64"/>
      <c r="I23" s="65"/>
      <c r="J23" s="23"/>
      <c r="K23" s="65"/>
      <c r="L23" s="65"/>
      <c r="M23" s="65"/>
      <c r="N23" s="65"/>
      <c r="O23" s="65"/>
      <c r="P23" s="65"/>
      <c r="Q23" s="65"/>
      <c r="R23" s="65"/>
      <c r="S23" s="65"/>
      <c r="T23" s="65"/>
      <c r="U23" s="65"/>
      <c r="V23" s="65"/>
      <c r="W23" s="65"/>
      <c r="X23" s="24"/>
      <c r="Y23" s="66"/>
      <c r="Z23" s="21"/>
      <c r="AA23" s="21"/>
      <c r="AB23" s="21"/>
      <c r="AC23" s="21"/>
      <c r="AD23" s="21"/>
      <c r="AE23" s="21"/>
      <c r="AF23" s="21"/>
      <c r="AG23" s="21"/>
      <c r="AH23" s="21"/>
      <c r="AI23" s="21"/>
      <c r="AJ23" s="21"/>
      <c r="AK23" s="21"/>
      <c r="AL23" s="21"/>
    </row>
    <row r="24" spans="1:40" ht="30" x14ac:dyDescent="0.25">
      <c r="A24" s="70" t="s">
        <v>62</v>
      </c>
      <c r="B24" s="29" t="s">
        <v>136</v>
      </c>
      <c r="C24" s="30" t="s">
        <v>151</v>
      </c>
      <c r="D24" s="31">
        <v>10000</v>
      </c>
      <c r="E24" s="31">
        <v>0</v>
      </c>
      <c r="F24" s="31">
        <v>0</v>
      </c>
      <c r="G24" s="31">
        <v>0</v>
      </c>
      <c r="H24" s="31">
        <v>0</v>
      </c>
      <c r="I24" s="31">
        <v>0</v>
      </c>
      <c r="J24" s="31">
        <v>0</v>
      </c>
      <c r="K24" s="31">
        <v>0</v>
      </c>
      <c r="L24" s="31">
        <v>0</v>
      </c>
      <c r="M24" s="71">
        <v>0</v>
      </c>
      <c r="N24" s="72">
        <v>0</v>
      </c>
      <c r="O24" s="71">
        <v>0</v>
      </c>
      <c r="P24" s="72">
        <v>0</v>
      </c>
      <c r="Q24" s="72">
        <v>0</v>
      </c>
      <c r="R24" s="72">
        <v>0</v>
      </c>
      <c r="S24" s="72">
        <v>0</v>
      </c>
      <c r="T24" s="72">
        <v>0</v>
      </c>
      <c r="U24" s="72">
        <v>0</v>
      </c>
      <c r="V24" s="72">
        <v>0</v>
      </c>
      <c r="W24" s="72">
        <v>0</v>
      </c>
      <c r="X24" s="73">
        <v>0</v>
      </c>
      <c r="Y24" s="59" t="s">
        <v>221</v>
      </c>
      <c r="Z24" s="72">
        <v>0</v>
      </c>
      <c r="AA24" s="72">
        <v>0</v>
      </c>
      <c r="AB24" s="72">
        <v>0</v>
      </c>
      <c r="AC24" s="72">
        <v>0</v>
      </c>
      <c r="AD24" s="72">
        <v>0</v>
      </c>
      <c r="AE24" s="72">
        <v>0</v>
      </c>
      <c r="AF24" s="72">
        <v>0</v>
      </c>
      <c r="AG24" s="72">
        <v>0</v>
      </c>
      <c r="AH24" s="72">
        <v>0</v>
      </c>
      <c r="AI24" s="72">
        <v>0</v>
      </c>
      <c r="AJ24" s="72">
        <v>0</v>
      </c>
      <c r="AK24" s="72">
        <v>0</v>
      </c>
      <c r="AL24" s="72">
        <v>0</v>
      </c>
    </row>
    <row r="25" spans="1:40" ht="30" x14ac:dyDescent="0.25">
      <c r="A25" s="28" t="s">
        <v>21</v>
      </c>
      <c r="B25" s="29" t="s">
        <v>27</v>
      </c>
      <c r="C25" s="30" t="s">
        <v>188</v>
      </c>
      <c r="D25" s="31">
        <v>0</v>
      </c>
      <c r="E25" s="32">
        <v>0</v>
      </c>
      <c r="F25" s="33">
        <v>6000000</v>
      </c>
      <c r="G25" s="33">
        <v>57235.61</v>
      </c>
      <c r="H25" s="33">
        <v>7000000</v>
      </c>
      <c r="I25" s="34">
        <v>8875890.0099999998</v>
      </c>
      <c r="J25" s="35">
        <v>6000000</v>
      </c>
      <c r="K25" s="35">
        <v>3335269.11</v>
      </c>
      <c r="L25" s="35">
        <v>5000000</v>
      </c>
      <c r="M25" s="34">
        <v>2108612.42</v>
      </c>
      <c r="N25" s="33">
        <v>5000000</v>
      </c>
      <c r="O25" s="34">
        <v>6395100.4100000001</v>
      </c>
      <c r="P25" s="33">
        <v>3000000</v>
      </c>
      <c r="Q25" s="33">
        <v>892217.18</v>
      </c>
      <c r="R25" s="33">
        <v>1500000</v>
      </c>
      <c r="S25" s="33">
        <v>1615655.97</v>
      </c>
      <c r="T25" s="33">
        <v>369765.76</v>
      </c>
      <c r="U25" s="33">
        <v>260613.13</v>
      </c>
      <c r="V25" s="33">
        <v>2862306.47</v>
      </c>
      <c r="W25" s="33">
        <v>265581.24</v>
      </c>
      <c r="X25" s="38">
        <v>2600000</v>
      </c>
      <c r="Y25" s="59" t="s">
        <v>314</v>
      </c>
      <c r="Z25" s="33">
        <v>2600000</v>
      </c>
      <c r="AA25" s="33">
        <v>2600000</v>
      </c>
      <c r="AB25" s="33">
        <v>260000</v>
      </c>
      <c r="AC25" s="33">
        <v>260000</v>
      </c>
      <c r="AD25" s="33">
        <v>260000</v>
      </c>
      <c r="AE25" s="33">
        <v>260000</v>
      </c>
      <c r="AF25" s="33">
        <v>260000</v>
      </c>
      <c r="AG25" s="33">
        <v>260000</v>
      </c>
      <c r="AH25" s="33">
        <v>260000</v>
      </c>
      <c r="AI25" s="33">
        <v>260000</v>
      </c>
      <c r="AJ25" s="33">
        <v>260000</v>
      </c>
      <c r="AK25" s="33">
        <v>260000</v>
      </c>
      <c r="AL25" s="33">
        <v>260000</v>
      </c>
    </row>
    <row r="26" spans="1:40" ht="60" x14ac:dyDescent="0.25">
      <c r="A26" s="28" t="s">
        <v>32</v>
      </c>
      <c r="B26" s="29" t="s">
        <v>27</v>
      </c>
      <c r="C26" s="30" t="s">
        <v>116</v>
      </c>
      <c r="D26" s="31">
        <v>0</v>
      </c>
      <c r="E26" s="32">
        <v>0</v>
      </c>
      <c r="F26" s="33">
        <v>0</v>
      </c>
      <c r="G26" s="33">
        <v>0</v>
      </c>
      <c r="H26" s="33">
        <v>500000</v>
      </c>
      <c r="I26" s="34">
        <v>116216.05</v>
      </c>
      <c r="J26" s="35">
        <v>588800</v>
      </c>
      <c r="K26" s="35">
        <v>587818.14</v>
      </c>
      <c r="L26" s="35">
        <v>365500</v>
      </c>
      <c r="M26" s="34">
        <v>366316.52</v>
      </c>
      <c r="N26" s="34">
        <v>409800</v>
      </c>
      <c r="O26" s="34">
        <v>314190.46999999997</v>
      </c>
      <c r="P26" s="34">
        <v>448400</v>
      </c>
      <c r="Q26" s="34">
        <v>288351.53000000003</v>
      </c>
      <c r="R26" s="34">
        <v>192500</v>
      </c>
      <c r="S26" s="34">
        <v>239294.96</v>
      </c>
      <c r="T26" s="34">
        <v>264309.05</v>
      </c>
      <c r="U26" s="34">
        <v>277527.05</v>
      </c>
      <c r="V26" s="34">
        <v>167747.1</v>
      </c>
      <c r="W26" s="34">
        <v>126685.18</v>
      </c>
      <c r="X26" s="36">
        <v>195200</v>
      </c>
      <c r="Y26" s="59" t="s">
        <v>328</v>
      </c>
      <c r="Z26" s="34">
        <v>250000</v>
      </c>
      <c r="AA26" s="34">
        <v>250000</v>
      </c>
      <c r="AB26" s="34">
        <v>250000</v>
      </c>
      <c r="AC26" s="34">
        <v>250000</v>
      </c>
      <c r="AD26" s="34">
        <v>250000</v>
      </c>
      <c r="AE26" s="34">
        <v>250000</v>
      </c>
      <c r="AF26" s="34">
        <v>250000</v>
      </c>
      <c r="AG26" s="34">
        <v>250000</v>
      </c>
      <c r="AH26" s="34">
        <v>250000</v>
      </c>
      <c r="AI26" s="34">
        <v>250000</v>
      </c>
      <c r="AJ26" s="34">
        <v>250000</v>
      </c>
      <c r="AK26" s="34">
        <v>250000</v>
      </c>
      <c r="AL26" s="34">
        <v>250000</v>
      </c>
    </row>
    <row r="27" spans="1:40" ht="30" x14ac:dyDescent="0.25">
      <c r="A27" s="28" t="s">
        <v>123</v>
      </c>
      <c r="B27" s="29" t="s">
        <v>136</v>
      </c>
      <c r="C27" s="30" t="s">
        <v>223</v>
      </c>
      <c r="D27" s="74">
        <v>0</v>
      </c>
      <c r="E27" s="32">
        <v>0</v>
      </c>
      <c r="F27" s="33">
        <v>0</v>
      </c>
      <c r="G27" s="33">
        <v>0</v>
      </c>
      <c r="H27" s="33">
        <v>0</v>
      </c>
      <c r="I27" s="34">
        <v>25576.240000000002</v>
      </c>
      <c r="J27" s="35">
        <v>250000</v>
      </c>
      <c r="K27" s="35">
        <v>48087.64</v>
      </c>
      <c r="L27" s="35">
        <v>250000</v>
      </c>
      <c r="M27" s="34">
        <v>171130.79</v>
      </c>
      <c r="N27" s="34">
        <v>0</v>
      </c>
      <c r="O27" s="34">
        <v>0</v>
      </c>
      <c r="P27" s="34">
        <v>0</v>
      </c>
      <c r="Q27" s="34">
        <v>0</v>
      </c>
      <c r="R27" s="34">
        <v>0</v>
      </c>
      <c r="S27" s="34">
        <v>0</v>
      </c>
      <c r="T27" s="34">
        <v>0</v>
      </c>
      <c r="U27" s="34">
        <v>0</v>
      </c>
      <c r="V27" s="34">
        <v>0</v>
      </c>
      <c r="W27" s="34">
        <v>0</v>
      </c>
      <c r="X27" s="36">
        <v>0</v>
      </c>
      <c r="Y27" s="59" t="s">
        <v>221</v>
      </c>
      <c r="Z27" s="34">
        <f>'[1]MASTER BUDGET'!S25</f>
        <v>0</v>
      </c>
      <c r="AA27" s="34">
        <f>'[1]MASTER BUDGET'!T25</f>
        <v>0</v>
      </c>
      <c r="AB27" s="34">
        <f>'[1]MASTER BUDGET'!U25</f>
        <v>0</v>
      </c>
      <c r="AC27" s="34">
        <f>'[1]MASTER BUDGET'!V25</f>
        <v>0</v>
      </c>
      <c r="AD27" s="34">
        <f>'[1]MASTER BUDGET'!W25</f>
        <v>0</v>
      </c>
      <c r="AE27" s="34">
        <f>'[1]MASTER BUDGET'!X25</f>
        <v>0</v>
      </c>
      <c r="AF27" s="34">
        <f>'[1]MASTER BUDGET'!Y25</f>
        <v>0</v>
      </c>
      <c r="AG27" s="34">
        <f>'[1]MASTER BUDGET'!Z25</f>
        <v>0</v>
      </c>
      <c r="AH27" s="34">
        <f>'[1]MASTER BUDGET'!AA25</f>
        <v>0</v>
      </c>
      <c r="AI27" s="34">
        <f>'[1]MASTER BUDGET'!AB25</f>
        <v>0</v>
      </c>
      <c r="AJ27" s="34">
        <f>'[1]MASTER BUDGET'!AC25</f>
        <v>0</v>
      </c>
      <c r="AK27" s="34">
        <f>'[1]MASTER BUDGET'!AD25</f>
        <v>0</v>
      </c>
      <c r="AL27" s="34">
        <f>'[1]MASTER BUDGET'!AE25</f>
        <v>0</v>
      </c>
    </row>
    <row r="28" spans="1:40" ht="60" x14ac:dyDescent="0.25">
      <c r="A28" s="28" t="s">
        <v>125</v>
      </c>
      <c r="B28" s="29" t="s">
        <v>27</v>
      </c>
      <c r="C28" s="30" t="s">
        <v>127</v>
      </c>
      <c r="D28" s="74">
        <v>0</v>
      </c>
      <c r="E28" s="32">
        <v>0</v>
      </c>
      <c r="F28" s="33">
        <v>0</v>
      </c>
      <c r="G28" s="33">
        <v>0</v>
      </c>
      <c r="H28" s="33">
        <v>0</v>
      </c>
      <c r="I28" s="34">
        <v>0</v>
      </c>
      <c r="J28" s="35">
        <v>50000</v>
      </c>
      <c r="K28" s="35">
        <v>59115.02</v>
      </c>
      <c r="L28" s="35">
        <v>150000</v>
      </c>
      <c r="M28" s="34">
        <v>48726.16</v>
      </c>
      <c r="N28" s="34">
        <v>120000</v>
      </c>
      <c r="O28" s="34">
        <v>15717.64</v>
      </c>
      <c r="P28" s="34">
        <v>50000</v>
      </c>
      <c r="Q28" s="34">
        <v>19105.45</v>
      </c>
      <c r="R28" s="34">
        <v>20000</v>
      </c>
      <c r="S28" s="34">
        <v>19704.7</v>
      </c>
      <c r="T28" s="34">
        <v>15166.4</v>
      </c>
      <c r="U28" s="34">
        <v>15974.95</v>
      </c>
      <c r="V28" s="34">
        <v>13098.5</v>
      </c>
      <c r="W28" s="34">
        <v>0</v>
      </c>
      <c r="X28" s="36">
        <v>20000</v>
      </c>
      <c r="Y28" s="59" t="s">
        <v>222</v>
      </c>
      <c r="Z28" s="34">
        <f>'[1]MASTER BUDGET'!S26</f>
        <v>20000</v>
      </c>
      <c r="AA28" s="34">
        <f>'[1]MASTER BUDGET'!T26</f>
        <v>20000</v>
      </c>
      <c r="AB28" s="34">
        <f>'[1]MASTER BUDGET'!U26</f>
        <v>20000</v>
      </c>
      <c r="AC28" s="34">
        <f>'[1]MASTER BUDGET'!V26</f>
        <v>20000</v>
      </c>
      <c r="AD28" s="34">
        <f>'[1]MASTER BUDGET'!W26</f>
        <v>20000</v>
      </c>
      <c r="AE28" s="34">
        <f>'[1]MASTER BUDGET'!X26</f>
        <v>20000</v>
      </c>
      <c r="AF28" s="34">
        <f>'[1]MASTER BUDGET'!Y26</f>
        <v>20000</v>
      </c>
      <c r="AG28" s="34">
        <f>'[1]MASTER BUDGET'!Z26</f>
        <v>20000</v>
      </c>
      <c r="AH28" s="34">
        <f>'[1]MASTER BUDGET'!AA26</f>
        <v>20000</v>
      </c>
      <c r="AI28" s="34">
        <f>'[1]MASTER BUDGET'!AB26</f>
        <v>20000</v>
      </c>
      <c r="AJ28" s="34">
        <f>'[1]MASTER BUDGET'!AC26</f>
        <v>20000</v>
      </c>
      <c r="AK28" s="34">
        <f>'[1]MASTER BUDGET'!AD26</f>
        <v>20000</v>
      </c>
      <c r="AL28" s="34">
        <f>'[1]MASTER BUDGET'!AE26</f>
        <v>20000</v>
      </c>
    </row>
    <row r="29" spans="1:40" ht="30.6" thickBot="1" x14ac:dyDescent="0.3">
      <c r="A29" s="28" t="s">
        <v>171</v>
      </c>
      <c r="B29" s="29" t="s">
        <v>27</v>
      </c>
      <c r="C29" s="30" t="s">
        <v>178</v>
      </c>
      <c r="D29" s="74">
        <v>0</v>
      </c>
      <c r="E29" s="32">
        <v>0</v>
      </c>
      <c r="F29" s="33">
        <v>0</v>
      </c>
      <c r="G29" s="33">
        <v>0</v>
      </c>
      <c r="H29" s="33">
        <v>0</v>
      </c>
      <c r="I29" s="34">
        <v>0</v>
      </c>
      <c r="J29" s="35">
        <v>0</v>
      </c>
      <c r="K29" s="35">
        <v>0</v>
      </c>
      <c r="L29" s="35">
        <v>50000</v>
      </c>
      <c r="M29" s="34">
        <v>50000</v>
      </c>
      <c r="N29" s="34">
        <v>50000</v>
      </c>
      <c r="O29" s="34">
        <v>50000</v>
      </c>
      <c r="P29" s="34">
        <v>55000</v>
      </c>
      <c r="Q29" s="34">
        <v>50065</v>
      </c>
      <c r="R29" s="34">
        <v>50000</v>
      </c>
      <c r="S29" s="34">
        <v>51388.5</v>
      </c>
      <c r="T29" s="34">
        <v>50000</v>
      </c>
      <c r="U29" s="34">
        <v>53436.91</v>
      </c>
      <c r="V29" s="34">
        <v>50000</v>
      </c>
      <c r="W29" s="34">
        <v>0</v>
      </c>
      <c r="X29" s="36">
        <v>50000</v>
      </c>
      <c r="Y29" s="59" t="s">
        <v>209</v>
      </c>
      <c r="Z29" s="34">
        <f>'[1]MASTER BUDGET'!S27</f>
        <v>50000</v>
      </c>
      <c r="AA29" s="34">
        <f>'[1]MASTER BUDGET'!T27</f>
        <v>50000</v>
      </c>
      <c r="AB29" s="34">
        <f>'[1]MASTER BUDGET'!U27</f>
        <v>50000</v>
      </c>
      <c r="AC29" s="34">
        <f>'[1]MASTER BUDGET'!V27</f>
        <v>50000</v>
      </c>
      <c r="AD29" s="34">
        <f>'[1]MASTER BUDGET'!W27</f>
        <v>50000</v>
      </c>
      <c r="AE29" s="34">
        <f>'[1]MASTER BUDGET'!X27</f>
        <v>50000</v>
      </c>
      <c r="AF29" s="34">
        <f>'[1]MASTER BUDGET'!Y27</f>
        <v>50000</v>
      </c>
      <c r="AG29" s="34">
        <f>'[1]MASTER BUDGET'!Z27</f>
        <v>50000</v>
      </c>
      <c r="AH29" s="34">
        <f>'[1]MASTER BUDGET'!AA27</f>
        <v>50000</v>
      </c>
      <c r="AI29" s="34">
        <f>'[1]MASTER BUDGET'!AB27</f>
        <v>50000</v>
      </c>
      <c r="AJ29" s="34">
        <f>'[1]MASTER BUDGET'!AC27</f>
        <v>50000</v>
      </c>
      <c r="AK29" s="34">
        <f>'[1]MASTER BUDGET'!AD27</f>
        <v>50000</v>
      </c>
      <c r="AL29" s="34">
        <f>'[1]MASTER BUDGET'!AE27</f>
        <v>50000</v>
      </c>
    </row>
    <row r="30" spans="1:40" s="52" customFormat="1" ht="16.2" thickBot="1" x14ac:dyDescent="0.3">
      <c r="A30" s="41"/>
      <c r="B30" s="42"/>
      <c r="C30" s="43" t="s">
        <v>11</v>
      </c>
      <c r="D30" s="44">
        <f t="shared" ref="D30:S30" si="19">SUM(D24:D29)</f>
        <v>10000</v>
      </c>
      <c r="E30" s="44">
        <f t="shared" si="19"/>
        <v>0</v>
      </c>
      <c r="F30" s="44">
        <f t="shared" si="19"/>
        <v>6000000</v>
      </c>
      <c r="G30" s="44">
        <f t="shared" si="19"/>
        <v>57235.61</v>
      </c>
      <c r="H30" s="44">
        <f t="shared" si="19"/>
        <v>7500000</v>
      </c>
      <c r="I30" s="44">
        <f t="shared" si="19"/>
        <v>9017682.3000000007</v>
      </c>
      <c r="J30" s="44">
        <f t="shared" si="19"/>
        <v>6888800</v>
      </c>
      <c r="K30" s="44">
        <f t="shared" si="19"/>
        <v>4030289.91</v>
      </c>
      <c r="L30" s="44">
        <f t="shared" si="19"/>
        <v>5815500</v>
      </c>
      <c r="M30" s="75">
        <f t="shared" si="19"/>
        <v>2744785.89</v>
      </c>
      <c r="N30" s="46">
        <f t="shared" si="19"/>
        <v>5579800</v>
      </c>
      <c r="O30" s="75">
        <f t="shared" si="19"/>
        <v>6775008.5199999996</v>
      </c>
      <c r="P30" s="49">
        <f t="shared" si="19"/>
        <v>3553400</v>
      </c>
      <c r="Q30" s="49">
        <f t="shared" ref="Q30:R30" si="20">SUM(Q24:Q29)</f>
        <v>1249739.1599999999</v>
      </c>
      <c r="R30" s="49">
        <f t="shared" si="20"/>
        <v>1762500</v>
      </c>
      <c r="S30" s="49">
        <f t="shared" si="19"/>
        <v>1926044.13</v>
      </c>
      <c r="T30" s="49">
        <f>SUM(T24:T29)</f>
        <v>699241.21000000008</v>
      </c>
      <c r="U30" s="50">
        <f>SUM(U24:U29)</f>
        <v>607552.03999999992</v>
      </c>
      <c r="V30" s="50">
        <f>SUM(V24:V29)</f>
        <v>3093152.0700000003</v>
      </c>
      <c r="W30" s="49">
        <f>SUM(W24:W29)</f>
        <v>392266.42</v>
      </c>
      <c r="X30" s="176">
        <f>SUM(X24:X29)</f>
        <v>2865200</v>
      </c>
      <c r="Y30" s="51">
        <f>SUM(E30,G30,I30,K30,M30,O30,Q30,S30,T30,U30,V30,W30,X30)</f>
        <v>33458197.260000002</v>
      </c>
      <c r="Z30" s="45">
        <f t="shared" ref="Z30:AL30" si="21">SUM(Z24:Z29)</f>
        <v>2920000</v>
      </c>
      <c r="AA30" s="45">
        <f t="shared" si="21"/>
        <v>2920000</v>
      </c>
      <c r="AB30" s="45">
        <f t="shared" si="21"/>
        <v>580000</v>
      </c>
      <c r="AC30" s="45">
        <f t="shared" si="21"/>
        <v>580000</v>
      </c>
      <c r="AD30" s="45">
        <f t="shared" si="21"/>
        <v>580000</v>
      </c>
      <c r="AE30" s="45">
        <f t="shared" si="21"/>
        <v>580000</v>
      </c>
      <c r="AF30" s="45">
        <f t="shared" si="21"/>
        <v>580000</v>
      </c>
      <c r="AG30" s="45">
        <f t="shared" si="21"/>
        <v>580000</v>
      </c>
      <c r="AH30" s="45">
        <f t="shared" si="21"/>
        <v>580000</v>
      </c>
      <c r="AI30" s="45">
        <f t="shared" si="21"/>
        <v>580000</v>
      </c>
      <c r="AJ30" s="45">
        <f t="shared" si="21"/>
        <v>580000</v>
      </c>
      <c r="AK30" s="45">
        <f t="shared" si="21"/>
        <v>580000</v>
      </c>
      <c r="AL30" s="45">
        <f t="shared" si="21"/>
        <v>580000</v>
      </c>
      <c r="AM30" s="177">
        <f>SUM(Z30:AL30)</f>
        <v>12220000</v>
      </c>
    </row>
    <row r="31" spans="1:40" s="52" customFormat="1" ht="16.2" thickBot="1" x14ac:dyDescent="0.3">
      <c r="A31" s="76"/>
      <c r="B31" s="77"/>
      <c r="C31" s="78"/>
      <c r="D31" s="79"/>
      <c r="E31" s="80"/>
      <c r="F31" s="81"/>
      <c r="G31" s="81"/>
      <c r="H31" s="82"/>
      <c r="I31" s="83"/>
      <c r="J31" s="84"/>
      <c r="K31" s="84"/>
      <c r="L31" s="84"/>
      <c r="M31" s="84"/>
      <c r="N31" s="85"/>
      <c r="O31" s="84"/>
      <c r="P31" s="85"/>
      <c r="Q31" s="85"/>
      <c r="R31" s="85"/>
      <c r="S31" s="85"/>
      <c r="T31" s="85"/>
      <c r="U31" s="86"/>
      <c r="V31" s="86"/>
      <c r="W31" s="85"/>
      <c r="X31" s="87"/>
      <c r="Y31" s="88"/>
      <c r="Z31" s="86"/>
      <c r="AA31" s="86"/>
      <c r="AB31" s="86"/>
      <c r="AC31" s="86"/>
      <c r="AD31" s="86"/>
      <c r="AE31" s="86"/>
      <c r="AF31" s="86"/>
      <c r="AG31" s="86"/>
      <c r="AH31" s="86"/>
      <c r="AI31" s="86"/>
      <c r="AJ31" s="86"/>
      <c r="AK31" s="86"/>
      <c r="AL31" s="86"/>
    </row>
    <row r="32" spans="1:40" x14ac:dyDescent="0.25">
      <c r="A32" s="16" t="s">
        <v>22</v>
      </c>
      <c r="B32" s="60"/>
      <c r="C32" s="61"/>
      <c r="D32" s="62"/>
      <c r="E32" s="63"/>
      <c r="F32" s="64"/>
      <c r="G32" s="64"/>
      <c r="H32" s="64"/>
      <c r="I32" s="65"/>
      <c r="J32" s="23"/>
      <c r="K32" s="65"/>
      <c r="L32" s="65"/>
      <c r="M32" s="65"/>
      <c r="N32" s="65"/>
      <c r="O32" s="65"/>
      <c r="P32" s="65"/>
      <c r="Q32" s="65"/>
      <c r="R32" s="65"/>
      <c r="S32" s="65"/>
      <c r="T32" s="65"/>
      <c r="U32" s="65"/>
      <c r="V32" s="65"/>
      <c r="W32" s="65"/>
      <c r="X32" s="24"/>
      <c r="Y32" s="66"/>
      <c r="Z32" s="21"/>
      <c r="AA32" s="21"/>
      <c r="AB32" s="21"/>
      <c r="AC32" s="21"/>
      <c r="AD32" s="21"/>
      <c r="AE32" s="21"/>
      <c r="AF32" s="21"/>
      <c r="AG32" s="21"/>
      <c r="AH32" s="21"/>
      <c r="AI32" s="21"/>
      <c r="AJ32" s="21"/>
      <c r="AK32" s="21"/>
      <c r="AL32" s="21"/>
    </row>
    <row r="33" spans="1:38" ht="45" x14ac:dyDescent="0.25">
      <c r="A33" s="28" t="s">
        <v>111</v>
      </c>
      <c r="B33" s="29" t="s">
        <v>27</v>
      </c>
      <c r="C33" s="89" t="s">
        <v>215</v>
      </c>
      <c r="D33" s="90">
        <v>241000</v>
      </c>
      <c r="E33" s="32">
        <v>110690.94</v>
      </c>
      <c r="F33" s="33">
        <v>153210</v>
      </c>
      <c r="G33" s="33">
        <v>10805.5</v>
      </c>
      <c r="H33" s="91">
        <v>161529.5</v>
      </c>
      <c r="I33" s="92">
        <v>149886.6</v>
      </c>
      <c r="J33" s="35">
        <v>61642.9</v>
      </c>
      <c r="K33" s="35">
        <v>36104.18</v>
      </c>
      <c r="L33" s="35">
        <v>250000</v>
      </c>
      <c r="M33" s="34">
        <v>36789.629999999997</v>
      </c>
      <c r="N33" s="33">
        <v>100000</v>
      </c>
      <c r="O33" s="34">
        <v>28297.279999999999</v>
      </c>
      <c r="P33" s="33">
        <v>500000</v>
      </c>
      <c r="Q33" s="33">
        <v>180167.27</v>
      </c>
      <c r="R33" s="33">
        <v>260000</v>
      </c>
      <c r="S33" s="33">
        <v>30856.11</v>
      </c>
      <c r="T33" s="33">
        <v>29761.3</v>
      </c>
      <c r="U33" s="33">
        <v>231084.36</v>
      </c>
      <c r="V33" s="33">
        <v>175368.19</v>
      </c>
      <c r="W33" s="33">
        <v>80890</v>
      </c>
      <c r="X33" s="38">
        <v>10500</v>
      </c>
      <c r="Y33" s="93" t="s">
        <v>331</v>
      </c>
      <c r="Z33" s="33">
        <v>5000</v>
      </c>
      <c r="AA33" s="33">
        <v>5000</v>
      </c>
      <c r="AB33" s="33">
        <v>5000</v>
      </c>
      <c r="AC33" s="33">
        <v>5000</v>
      </c>
      <c r="AD33" s="33">
        <v>5000</v>
      </c>
      <c r="AE33" s="33">
        <v>5000</v>
      </c>
      <c r="AF33" s="33">
        <v>5000</v>
      </c>
      <c r="AG33" s="33">
        <v>5000</v>
      </c>
      <c r="AH33" s="33">
        <v>5000</v>
      </c>
      <c r="AI33" s="33">
        <v>5000</v>
      </c>
      <c r="AJ33" s="33">
        <v>5000</v>
      </c>
      <c r="AK33" s="33">
        <v>5000</v>
      </c>
      <c r="AL33" s="33">
        <v>5000</v>
      </c>
    </row>
    <row r="34" spans="1:38" ht="30" x14ac:dyDescent="0.25">
      <c r="A34" s="28" t="s">
        <v>110</v>
      </c>
      <c r="B34" s="29" t="s">
        <v>27</v>
      </c>
      <c r="C34" s="89" t="s">
        <v>214</v>
      </c>
      <c r="D34" s="90">
        <v>0</v>
      </c>
      <c r="E34" s="32">
        <v>0</v>
      </c>
      <c r="F34" s="33">
        <v>0</v>
      </c>
      <c r="G34" s="33">
        <v>0</v>
      </c>
      <c r="H34" s="91">
        <v>0</v>
      </c>
      <c r="I34" s="92">
        <v>0</v>
      </c>
      <c r="J34" s="35">
        <v>400000</v>
      </c>
      <c r="K34" s="35">
        <v>400000</v>
      </c>
      <c r="L34" s="35">
        <v>200000</v>
      </c>
      <c r="M34" s="34">
        <v>200000</v>
      </c>
      <c r="N34" s="33">
        <v>200000</v>
      </c>
      <c r="O34" s="34">
        <v>200000</v>
      </c>
      <c r="P34" s="33">
        <v>200000</v>
      </c>
      <c r="Q34" s="33">
        <v>200000</v>
      </c>
      <c r="R34" s="33">
        <v>100000</v>
      </c>
      <c r="S34" s="33">
        <v>100000</v>
      </c>
      <c r="T34" s="33">
        <v>200000</v>
      </c>
      <c r="U34" s="33">
        <v>300000</v>
      </c>
      <c r="V34" s="33">
        <v>300000</v>
      </c>
      <c r="W34" s="33">
        <v>300000</v>
      </c>
      <c r="X34" s="38">
        <v>200000</v>
      </c>
      <c r="Y34" s="93" t="s">
        <v>272</v>
      </c>
      <c r="Z34" s="33">
        <v>200000</v>
      </c>
      <c r="AA34" s="33">
        <v>200000</v>
      </c>
      <c r="AB34" s="33">
        <v>200000</v>
      </c>
      <c r="AC34" s="33">
        <v>200000</v>
      </c>
      <c r="AD34" s="33">
        <v>200000</v>
      </c>
      <c r="AE34" s="33">
        <v>200000</v>
      </c>
      <c r="AF34" s="33">
        <v>200000</v>
      </c>
      <c r="AG34" s="33">
        <v>200000</v>
      </c>
      <c r="AH34" s="33">
        <v>200000</v>
      </c>
      <c r="AI34" s="33">
        <v>200000</v>
      </c>
      <c r="AJ34" s="33">
        <v>200000</v>
      </c>
      <c r="AK34" s="33">
        <v>200000</v>
      </c>
      <c r="AL34" s="33">
        <v>200000</v>
      </c>
    </row>
    <row r="35" spans="1:38" x14ac:dyDescent="0.25">
      <c r="A35" s="28" t="s">
        <v>138</v>
      </c>
      <c r="B35" s="29" t="s">
        <v>136</v>
      </c>
      <c r="C35" s="89" t="s">
        <v>139</v>
      </c>
      <c r="D35" s="90">
        <v>124000</v>
      </c>
      <c r="E35" s="32">
        <v>119016.12</v>
      </c>
      <c r="F35" s="33">
        <v>0</v>
      </c>
      <c r="G35" s="33">
        <v>0</v>
      </c>
      <c r="H35" s="91">
        <v>0</v>
      </c>
      <c r="I35" s="92">
        <v>0</v>
      </c>
      <c r="J35" s="35">
        <v>0</v>
      </c>
      <c r="K35" s="35">
        <v>0</v>
      </c>
      <c r="L35" s="35">
        <v>0</v>
      </c>
      <c r="M35" s="34">
        <v>0</v>
      </c>
      <c r="N35" s="33">
        <v>0</v>
      </c>
      <c r="O35" s="34">
        <v>0</v>
      </c>
      <c r="P35" s="33">
        <v>0</v>
      </c>
      <c r="Q35" s="33">
        <v>0</v>
      </c>
      <c r="R35" s="33">
        <v>0</v>
      </c>
      <c r="S35" s="33">
        <v>0</v>
      </c>
      <c r="T35" s="33">
        <v>0</v>
      </c>
      <c r="U35" s="33">
        <v>0</v>
      </c>
      <c r="V35" s="33">
        <v>0</v>
      </c>
      <c r="W35" s="33">
        <v>0</v>
      </c>
      <c r="X35" s="38">
        <v>0</v>
      </c>
      <c r="Y35" s="93" t="s">
        <v>221</v>
      </c>
      <c r="Z35" s="33">
        <v>0</v>
      </c>
      <c r="AA35" s="33">
        <v>0</v>
      </c>
      <c r="AB35" s="33">
        <v>0</v>
      </c>
      <c r="AC35" s="33">
        <v>0</v>
      </c>
      <c r="AD35" s="33">
        <v>0</v>
      </c>
      <c r="AE35" s="33">
        <v>0</v>
      </c>
      <c r="AF35" s="33">
        <v>0</v>
      </c>
      <c r="AG35" s="33">
        <v>0</v>
      </c>
      <c r="AH35" s="33">
        <v>0</v>
      </c>
      <c r="AI35" s="33">
        <v>0</v>
      </c>
      <c r="AJ35" s="33">
        <v>0</v>
      </c>
      <c r="AK35" s="33">
        <v>0</v>
      </c>
      <c r="AL35" s="33">
        <v>0</v>
      </c>
    </row>
    <row r="36" spans="1:38" x14ac:dyDescent="0.25">
      <c r="A36" s="28" t="s">
        <v>23</v>
      </c>
      <c r="B36" s="29" t="s">
        <v>136</v>
      </c>
      <c r="C36" s="30" t="s">
        <v>88</v>
      </c>
      <c r="D36" s="31">
        <v>0</v>
      </c>
      <c r="E36" s="32">
        <v>0</v>
      </c>
      <c r="F36" s="33">
        <v>157000</v>
      </c>
      <c r="G36" s="33">
        <v>155969.84</v>
      </c>
      <c r="H36" s="91">
        <v>0</v>
      </c>
      <c r="I36" s="92">
        <v>0</v>
      </c>
      <c r="J36" s="35">
        <v>0</v>
      </c>
      <c r="K36" s="35">
        <v>0</v>
      </c>
      <c r="L36" s="35">
        <v>0</v>
      </c>
      <c r="M36" s="34"/>
      <c r="N36" s="33">
        <v>0</v>
      </c>
      <c r="O36" s="34">
        <v>0</v>
      </c>
      <c r="P36" s="33">
        <v>0</v>
      </c>
      <c r="Q36" s="33">
        <v>0</v>
      </c>
      <c r="R36" s="33">
        <v>0</v>
      </c>
      <c r="S36" s="33">
        <v>0</v>
      </c>
      <c r="T36" s="33">
        <v>0</v>
      </c>
      <c r="U36" s="33">
        <v>0</v>
      </c>
      <c r="V36" s="33">
        <v>0</v>
      </c>
      <c r="W36" s="33">
        <v>0</v>
      </c>
      <c r="X36" s="38">
        <v>0</v>
      </c>
      <c r="Y36" s="93" t="s">
        <v>221</v>
      </c>
      <c r="Z36" s="33">
        <v>0</v>
      </c>
      <c r="AA36" s="33">
        <v>0</v>
      </c>
      <c r="AB36" s="33">
        <v>0</v>
      </c>
      <c r="AC36" s="33">
        <v>0</v>
      </c>
      <c r="AD36" s="33">
        <v>0</v>
      </c>
      <c r="AE36" s="33">
        <v>0</v>
      </c>
      <c r="AF36" s="33">
        <v>0</v>
      </c>
      <c r="AG36" s="33">
        <v>0</v>
      </c>
      <c r="AH36" s="33">
        <v>0</v>
      </c>
      <c r="AI36" s="33">
        <v>0</v>
      </c>
      <c r="AJ36" s="33">
        <v>0</v>
      </c>
      <c r="AK36" s="33">
        <v>0</v>
      </c>
      <c r="AL36" s="33">
        <v>0</v>
      </c>
    </row>
    <row r="37" spans="1:38" ht="30" x14ac:dyDescent="0.25">
      <c r="A37" s="28" t="s">
        <v>44</v>
      </c>
      <c r="B37" s="29" t="s">
        <v>136</v>
      </c>
      <c r="C37" s="30" t="s">
        <v>140</v>
      </c>
      <c r="D37" s="31">
        <v>75000</v>
      </c>
      <c r="E37" s="32">
        <v>23471</v>
      </c>
      <c r="F37" s="33">
        <v>0</v>
      </c>
      <c r="G37" s="33">
        <v>0</v>
      </c>
      <c r="H37" s="91">
        <v>0</v>
      </c>
      <c r="I37" s="92">
        <v>65678.080000000002</v>
      </c>
      <c r="J37" s="35">
        <v>0</v>
      </c>
      <c r="K37" s="35">
        <v>0</v>
      </c>
      <c r="L37" s="35">
        <v>0</v>
      </c>
      <c r="M37" s="34"/>
      <c r="N37" s="33">
        <v>0</v>
      </c>
      <c r="O37" s="34">
        <v>0</v>
      </c>
      <c r="P37" s="33">
        <v>0</v>
      </c>
      <c r="Q37" s="33">
        <v>0</v>
      </c>
      <c r="R37" s="33">
        <v>0</v>
      </c>
      <c r="S37" s="33">
        <v>0</v>
      </c>
      <c r="T37" s="33">
        <v>0</v>
      </c>
      <c r="U37" s="33">
        <v>0</v>
      </c>
      <c r="V37" s="33">
        <v>0</v>
      </c>
      <c r="W37" s="33">
        <v>0</v>
      </c>
      <c r="X37" s="38">
        <v>0</v>
      </c>
      <c r="Y37" s="93" t="s">
        <v>221</v>
      </c>
      <c r="Z37" s="33">
        <v>0</v>
      </c>
      <c r="AA37" s="33">
        <v>0</v>
      </c>
      <c r="AB37" s="33">
        <v>0</v>
      </c>
      <c r="AC37" s="33">
        <v>0</v>
      </c>
      <c r="AD37" s="33">
        <v>0</v>
      </c>
      <c r="AE37" s="33">
        <v>0</v>
      </c>
      <c r="AF37" s="33">
        <v>0</v>
      </c>
      <c r="AG37" s="33">
        <v>0</v>
      </c>
      <c r="AH37" s="33">
        <v>0</v>
      </c>
      <c r="AI37" s="33">
        <v>0</v>
      </c>
      <c r="AJ37" s="33">
        <v>0</v>
      </c>
      <c r="AK37" s="33">
        <v>0</v>
      </c>
      <c r="AL37" s="33">
        <v>0</v>
      </c>
    </row>
    <row r="38" spans="1:38" ht="30" x14ac:dyDescent="0.25">
      <c r="A38" s="94" t="s">
        <v>179</v>
      </c>
      <c r="B38" s="29" t="s">
        <v>136</v>
      </c>
      <c r="C38" s="30" t="s">
        <v>189</v>
      </c>
      <c r="D38" s="31">
        <v>0</v>
      </c>
      <c r="E38" s="32">
        <v>0</v>
      </c>
      <c r="F38" s="33">
        <v>0</v>
      </c>
      <c r="G38" s="33">
        <v>0</v>
      </c>
      <c r="H38" s="91">
        <v>250000</v>
      </c>
      <c r="I38" s="92">
        <v>29272.57</v>
      </c>
      <c r="J38" s="35">
        <v>0</v>
      </c>
      <c r="K38" s="35">
        <v>0</v>
      </c>
      <c r="L38" s="35">
        <v>5100000</v>
      </c>
      <c r="M38" s="34">
        <v>0</v>
      </c>
      <c r="N38" s="33">
        <v>9000000</v>
      </c>
      <c r="O38" s="34">
        <v>223820.22</v>
      </c>
      <c r="P38" s="34">
        <v>13000000</v>
      </c>
      <c r="Q38" s="34">
        <v>14612380.23</v>
      </c>
      <c r="R38" s="34">
        <v>14392000</v>
      </c>
      <c r="S38" s="34">
        <v>0</v>
      </c>
      <c r="T38" s="34">
        <v>0</v>
      </c>
      <c r="U38" s="34">
        <v>0</v>
      </c>
      <c r="V38" s="34">
        <v>1964.56</v>
      </c>
      <c r="W38" s="34">
        <v>1964.56</v>
      </c>
      <c r="X38" s="36">
        <v>0</v>
      </c>
      <c r="Y38" s="93" t="s">
        <v>322</v>
      </c>
      <c r="Z38" s="34">
        <v>0</v>
      </c>
      <c r="AA38" s="34">
        <v>0</v>
      </c>
      <c r="AB38" s="34">
        <v>0</v>
      </c>
      <c r="AC38" s="34">
        <v>0</v>
      </c>
      <c r="AD38" s="34">
        <v>0</v>
      </c>
      <c r="AE38" s="34">
        <v>0</v>
      </c>
      <c r="AF38" s="34">
        <v>0</v>
      </c>
      <c r="AG38" s="34">
        <v>0</v>
      </c>
      <c r="AH38" s="34">
        <v>0</v>
      </c>
      <c r="AI38" s="34">
        <v>0</v>
      </c>
      <c r="AJ38" s="34">
        <v>0</v>
      </c>
      <c r="AK38" s="34">
        <v>0</v>
      </c>
      <c r="AL38" s="34">
        <v>0</v>
      </c>
    </row>
    <row r="39" spans="1:38" ht="60" x14ac:dyDescent="0.25">
      <c r="A39" s="94" t="s">
        <v>227</v>
      </c>
      <c r="B39" s="29" t="s">
        <v>27</v>
      </c>
      <c r="C39" s="30" t="s">
        <v>267</v>
      </c>
      <c r="D39" s="31"/>
      <c r="E39" s="32">
        <v>0</v>
      </c>
      <c r="F39" s="33"/>
      <c r="G39" s="33">
        <v>0</v>
      </c>
      <c r="H39" s="91"/>
      <c r="I39" s="92">
        <v>0</v>
      </c>
      <c r="J39" s="35"/>
      <c r="K39" s="35">
        <v>0</v>
      </c>
      <c r="L39" s="35"/>
      <c r="M39" s="34">
        <v>0</v>
      </c>
      <c r="N39" s="33"/>
      <c r="O39" s="34">
        <v>6790.86</v>
      </c>
      <c r="P39" s="34"/>
      <c r="Q39" s="34">
        <v>151050</v>
      </c>
      <c r="R39" s="34">
        <v>88296</v>
      </c>
      <c r="S39" s="34">
        <v>53263.53</v>
      </c>
      <c r="T39" s="34">
        <v>758109.02</v>
      </c>
      <c r="U39" s="34">
        <v>462901.96</v>
      </c>
      <c r="V39" s="34">
        <v>647529.36</v>
      </c>
      <c r="W39" s="34">
        <v>218271.56</v>
      </c>
      <c r="X39" s="36">
        <v>735000</v>
      </c>
      <c r="Y39" s="93" t="s">
        <v>332</v>
      </c>
      <c r="Z39" s="34">
        <v>4800000</v>
      </c>
      <c r="AA39" s="34">
        <v>800000</v>
      </c>
      <c r="AB39" s="34">
        <v>800000</v>
      </c>
      <c r="AC39" s="34">
        <v>800000</v>
      </c>
      <c r="AD39" s="34">
        <v>800000</v>
      </c>
      <c r="AE39" s="34">
        <v>800000</v>
      </c>
      <c r="AF39" s="34">
        <v>800000</v>
      </c>
      <c r="AG39" s="34">
        <v>800000</v>
      </c>
      <c r="AH39" s="34">
        <v>800000</v>
      </c>
      <c r="AI39" s="34">
        <v>800000</v>
      </c>
      <c r="AJ39" s="34">
        <v>800000</v>
      </c>
      <c r="AK39" s="34">
        <v>800000</v>
      </c>
      <c r="AL39" s="34">
        <v>800000</v>
      </c>
    </row>
    <row r="40" spans="1:38" ht="48" customHeight="1" x14ac:dyDescent="0.25">
      <c r="A40" s="94" t="s">
        <v>228</v>
      </c>
      <c r="B40" s="29" t="s">
        <v>27</v>
      </c>
      <c r="C40" s="30" t="s">
        <v>254</v>
      </c>
      <c r="D40" s="31"/>
      <c r="E40" s="32">
        <v>0</v>
      </c>
      <c r="F40" s="33"/>
      <c r="G40" s="33">
        <v>0</v>
      </c>
      <c r="H40" s="91"/>
      <c r="I40" s="92">
        <v>0</v>
      </c>
      <c r="J40" s="35"/>
      <c r="K40" s="35">
        <v>0</v>
      </c>
      <c r="L40" s="35"/>
      <c r="M40" s="34">
        <v>0</v>
      </c>
      <c r="N40" s="33"/>
      <c r="O40" s="34">
        <v>0</v>
      </c>
      <c r="P40" s="34"/>
      <c r="Q40" s="34">
        <v>0</v>
      </c>
      <c r="R40" s="34"/>
      <c r="S40" s="34">
        <v>0</v>
      </c>
      <c r="T40" s="34">
        <v>0</v>
      </c>
      <c r="U40" s="34">
        <v>121497</v>
      </c>
      <c r="V40" s="34">
        <v>308076.59000000003</v>
      </c>
      <c r="W40" s="34">
        <v>1182001.8400000001</v>
      </c>
      <c r="X40" s="36">
        <v>2428875</v>
      </c>
      <c r="Y40" s="93" t="s">
        <v>333</v>
      </c>
      <c r="Z40" s="34">
        <v>2500000</v>
      </c>
      <c r="AA40" s="34">
        <v>400000</v>
      </c>
      <c r="AB40" s="34">
        <v>400000</v>
      </c>
      <c r="AC40" s="34">
        <v>400000</v>
      </c>
      <c r="AD40" s="34">
        <v>400000</v>
      </c>
      <c r="AE40" s="34">
        <v>400000</v>
      </c>
      <c r="AF40" s="34">
        <v>400000</v>
      </c>
      <c r="AG40" s="34">
        <v>400000</v>
      </c>
      <c r="AH40" s="34">
        <v>400000</v>
      </c>
      <c r="AI40" s="34">
        <v>400000</v>
      </c>
      <c r="AJ40" s="34">
        <v>400000</v>
      </c>
      <c r="AK40" s="34">
        <v>400000</v>
      </c>
      <c r="AL40" s="34">
        <v>400000</v>
      </c>
    </row>
    <row r="41" spans="1:38" x14ac:dyDescent="0.25">
      <c r="A41" s="94" t="s">
        <v>238</v>
      </c>
      <c r="B41" s="29" t="s">
        <v>136</v>
      </c>
      <c r="C41" s="30" t="s">
        <v>239</v>
      </c>
      <c r="D41" s="31"/>
      <c r="E41" s="32">
        <v>0</v>
      </c>
      <c r="F41" s="32">
        <v>0</v>
      </c>
      <c r="G41" s="32">
        <v>0</v>
      </c>
      <c r="H41" s="32">
        <v>0</v>
      </c>
      <c r="I41" s="32">
        <v>0</v>
      </c>
      <c r="J41" s="32">
        <v>0</v>
      </c>
      <c r="K41" s="32">
        <v>0</v>
      </c>
      <c r="L41" s="32">
        <v>0</v>
      </c>
      <c r="M41" s="32">
        <v>0</v>
      </c>
      <c r="N41" s="32">
        <v>0</v>
      </c>
      <c r="O41" s="32">
        <v>0</v>
      </c>
      <c r="P41" s="32">
        <v>0</v>
      </c>
      <c r="Q41" s="32">
        <v>0</v>
      </c>
      <c r="R41" s="32">
        <v>0</v>
      </c>
      <c r="S41" s="32">
        <v>0</v>
      </c>
      <c r="T41" s="32">
        <v>0</v>
      </c>
      <c r="U41" s="32">
        <v>0</v>
      </c>
      <c r="V41" s="34">
        <v>0</v>
      </c>
      <c r="W41" s="34">
        <v>0</v>
      </c>
      <c r="X41" s="36">
        <v>0</v>
      </c>
      <c r="Y41" s="93" t="s">
        <v>212</v>
      </c>
      <c r="Z41" s="34">
        <v>0</v>
      </c>
      <c r="AA41" s="34">
        <v>0</v>
      </c>
      <c r="AB41" s="34">
        <v>0</v>
      </c>
      <c r="AC41" s="34">
        <v>0</v>
      </c>
      <c r="AD41" s="34">
        <v>0</v>
      </c>
      <c r="AE41" s="34">
        <v>0</v>
      </c>
      <c r="AF41" s="34">
        <v>0</v>
      </c>
      <c r="AG41" s="34">
        <v>0</v>
      </c>
      <c r="AH41" s="34">
        <v>0</v>
      </c>
      <c r="AI41" s="34">
        <v>0</v>
      </c>
      <c r="AJ41" s="34">
        <v>0</v>
      </c>
      <c r="AK41" s="34">
        <v>0</v>
      </c>
      <c r="AL41" s="34">
        <v>0</v>
      </c>
    </row>
    <row r="42" spans="1:38" x14ac:dyDescent="0.25">
      <c r="A42" s="94" t="s">
        <v>200</v>
      </c>
      <c r="B42" s="29" t="s">
        <v>136</v>
      </c>
      <c r="C42" s="30" t="s">
        <v>240</v>
      </c>
      <c r="D42" s="31">
        <v>0</v>
      </c>
      <c r="E42" s="31">
        <v>0</v>
      </c>
      <c r="F42" s="31">
        <v>0</v>
      </c>
      <c r="G42" s="31">
        <v>0</v>
      </c>
      <c r="H42" s="31">
        <v>0</v>
      </c>
      <c r="I42" s="31">
        <v>0</v>
      </c>
      <c r="J42" s="31">
        <v>0</v>
      </c>
      <c r="K42" s="31">
        <v>0</v>
      </c>
      <c r="L42" s="31">
        <v>0</v>
      </c>
      <c r="M42" s="31">
        <v>0</v>
      </c>
      <c r="N42" s="33">
        <v>0</v>
      </c>
      <c r="O42" s="31">
        <v>0</v>
      </c>
      <c r="P42" s="34">
        <v>1500000</v>
      </c>
      <c r="Q42" s="34">
        <v>0</v>
      </c>
      <c r="R42" s="34">
        <v>26250</v>
      </c>
      <c r="S42" s="34">
        <v>0</v>
      </c>
      <c r="T42" s="34">
        <v>0</v>
      </c>
      <c r="U42" s="34">
        <v>0</v>
      </c>
      <c r="V42" s="34">
        <v>0</v>
      </c>
      <c r="W42" s="34">
        <v>0</v>
      </c>
      <c r="X42" s="36">
        <v>0</v>
      </c>
      <c r="Y42" s="93" t="s">
        <v>221</v>
      </c>
      <c r="Z42" s="34">
        <v>0</v>
      </c>
      <c r="AA42" s="34">
        <v>0</v>
      </c>
      <c r="AB42" s="34">
        <v>0</v>
      </c>
      <c r="AC42" s="34">
        <v>0</v>
      </c>
      <c r="AD42" s="34">
        <v>0</v>
      </c>
      <c r="AE42" s="34">
        <v>0</v>
      </c>
      <c r="AF42" s="34">
        <v>0</v>
      </c>
      <c r="AG42" s="34">
        <v>0</v>
      </c>
      <c r="AH42" s="34">
        <v>0</v>
      </c>
      <c r="AI42" s="34">
        <v>0</v>
      </c>
      <c r="AJ42" s="34">
        <v>0</v>
      </c>
      <c r="AK42" s="34">
        <v>0</v>
      </c>
      <c r="AL42" s="34">
        <v>0</v>
      </c>
    </row>
    <row r="43" spans="1:38" ht="30" x14ac:dyDescent="0.25">
      <c r="A43" s="94" t="s">
        <v>201</v>
      </c>
      <c r="B43" s="29" t="s">
        <v>136</v>
      </c>
      <c r="C43" s="30" t="s">
        <v>241</v>
      </c>
      <c r="D43" s="31"/>
      <c r="E43" s="31"/>
      <c r="F43" s="31"/>
      <c r="G43" s="31"/>
      <c r="H43" s="31"/>
      <c r="I43" s="31"/>
      <c r="J43" s="31"/>
      <c r="K43" s="31"/>
      <c r="L43" s="31"/>
      <c r="M43" s="31"/>
      <c r="N43" s="33"/>
      <c r="O43" s="31"/>
      <c r="P43" s="34">
        <v>0</v>
      </c>
      <c r="Q43" s="34">
        <v>0</v>
      </c>
      <c r="R43" s="34">
        <v>0</v>
      </c>
      <c r="S43" s="34">
        <v>0</v>
      </c>
      <c r="T43" s="34">
        <v>0</v>
      </c>
      <c r="U43" s="34">
        <v>0</v>
      </c>
      <c r="V43" s="34">
        <v>0</v>
      </c>
      <c r="W43" s="34">
        <v>0</v>
      </c>
      <c r="X43" s="36">
        <v>0</v>
      </c>
      <c r="Y43" s="93" t="s">
        <v>212</v>
      </c>
      <c r="Z43" s="34">
        <v>0</v>
      </c>
      <c r="AA43" s="34">
        <v>0</v>
      </c>
      <c r="AB43" s="34">
        <v>0</v>
      </c>
      <c r="AC43" s="34">
        <v>0</v>
      </c>
      <c r="AD43" s="34">
        <v>0</v>
      </c>
      <c r="AE43" s="34">
        <v>0</v>
      </c>
      <c r="AF43" s="34">
        <v>0</v>
      </c>
      <c r="AG43" s="34">
        <v>0</v>
      </c>
      <c r="AH43" s="34">
        <v>0</v>
      </c>
      <c r="AI43" s="34">
        <v>0</v>
      </c>
      <c r="AJ43" s="34">
        <v>0</v>
      </c>
      <c r="AK43" s="34">
        <v>0</v>
      </c>
      <c r="AL43" s="34">
        <v>0</v>
      </c>
    </row>
    <row r="44" spans="1:38" ht="30" x14ac:dyDescent="0.25">
      <c r="A44" s="94" t="s">
        <v>180</v>
      </c>
      <c r="B44" s="29" t="s">
        <v>27</v>
      </c>
      <c r="C44" s="30" t="s">
        <v>190</v>
      </c>
      <c r="D44" s="31">
        <v>0</v>
      </c>
      <c r="E44" s="31">
        <v>0</v>
      </c>
      <c r="F44" s="31">
        <v>0</v>
      </c>
      <c r="G44" s="31">
        <v>0</v>
      </c>
      <c r="H44" s="31">
        <v>0</v>
      </c>
      <c r="I44" s="31">
        <v>0</v>
      </c>
      <c r="J44" s="31">
        <v>0</v>
      </c>
      <c r="K44" s="31">
        <v>0</v>
      </c>
      <c r="L44" s="31">
        <v>0</v>
      </c>
      <c r="M44" s="31">
        <v>0</v>
      </c>
      <c r="N44" s="33">
        <v>2000000</v>
      </c>
      <c r="O44" s="31">
        <v>1958400</v>
      </c>
      <c r="P44" s="34">
        <v>0</v>
      </c>
      <c r="Q44" s="34">
        <v>0</v>
      </c>
      <c r="R44" s="34">
        <v>0</v>
      </c>
      <c r="S44" s="34">
        <v>0</v>
      </c>
      <c r="T44" s="34">
        <v>0</v>
      </c>
      <c r="U44" s="34">
        <v>0</v>
      </c>
      <c r="V44" s="34">
        <v>312000</v>
      </c>
      <c r="W44" s="34">
        <v>526500</v>
      </c>
      <c r="X44" s="36">
        <f>624000</f>
        <v>624000</v>
      </c>
      <c r="Y44" s="93" t="s">
        <v>334</v>
      </c>
      <c r="Z44" s="34">
        <v>503000</v>
      </c>
      <c r="AA44" s="34">
        <v>503000</v>
      </c>
      <c r="AB44" s="34">
        <v>503000</v>
      </c>
      <c r="AC44" s="34">
        <v>503000</v>
      </c>
      <c r="AD44" s="34">
        <v>503000</v>
      </c>
      <c r="AE44" s="34">
        <v>503000</v>
      </c>
      <c r="AF44" s="34">
        <v>503000</v>
      </c>
      <c r="AG44" s="34">
        <v>503000</v>
      </c>
      <c r="AH44" s="34">
        <v>503000</v>
      </c>
      <c r="AI44" s="34">
        <v>503000</v>
      </c>
      <c r="AJ44" s="34">
        <v>503000</v>
      </c>
      <c r="AK44" s="34">
        <v>503000</v>
      </c>
      <c r="AL44" s="34">
        <v>503000</v>
      </c>
    </row>
    <row r="45" spans="1:38" x14ac:dyDescent="0.25">
      <c r="A45" s="94" t="s">
        <v>181</v>
      </c>
      <c r="B45" s="29" t="s">
        <v>136</v>
      </c>
      <c r="C45" s="30" t="s">
        <v>231</v>
      </c>
      <c r="D45" s="31">
        <v>0</v>
      </c>
      <c r="E45" s="31">
        <v>0</v>
      </c>
      <c r="F45" s="31">
        <v>0</v>
      </c>
      <c r="G45" s="31">
        <v>0</v>
      </c>
      <c r="H45" s="31">
        <v>0</v>
      </c>
      <c r="I45" s="31">
        <v>0</v>
      </c>
      <c r="J45" s="31">
        <v>0</v>
      </c>
      <c r="K45" s="31">
        <v>0</v>
      </c>
      <c r="L45" s="31">
        <v>0</v>
      </c>
      <c r="M45" s="31">
        <v>0</v>
      </c>
      <c r="N45" s="33">
        <v>0</v>
      </c>
      <c r="O45" s="31">
        <v>0</v>
      </c>
      <c r="P45" s="34">
        <v>0</v>
      </c>
      <c r="Q45" s="34">
        <v>0</v>
      </c>
      <c r="R45" s="34">
        <v>1854667</v>
      </c>
      <c r="S45" s="34">
        <v>0</v>
      </c>
      <c r="T45" s="34">
        <v>0</v>
      </c>
      <c r="U45" s="34">
        <v>0</v>
      </c>
      <c r="V45" s="34">
        <v>0</v>
      </c>
      <c r="W45" s="34">
        <v>0</v>
      </c>
      <c r="X45" s="36">
        <v>0</v>
      </c>
      <c r="Y45" s="93" t="s">
        <v>212</v>
      </c>
      <c r="Z45" s="34">
        <v>0</v>
      </c>
      <c r="AA45" s="34">
        <v>0</v>
      </c>
      <c r="AB45" s="34">
        <v>0</v>
      </c>
      <c r="AC45" s="34">
        <v>0</v>
      </c>
      <c r="AD45" s="34">
        <v>0</v>
      </c>
      <c r="AE45" s="34">
        <v>0</v>
      </c>
      <c r="AF45" s="34">
        <v>0</v>
      </c>
      <c r="AG45" s="34">
        <v>0</v>
      </c>
      <c r="AH45" s="34">
        <v>0</v>
      </c>
      <c r="AI45" s="34">
        <v>0</v>
      </c>
      <c r="AJ45" s="34">
        <v>0</v>
      </c>
      <c r="AK45" s="34">
        <v>0</v>
      </c>
      <c r="AL45" s="34">
        <v>0</v>
      </c>
    </row>
    <row r="46" spans="1:38" ht="30" x14ac:dyDescent="0.25">
      <c r="A46" s="94" t="s">
        <v>202</v>
      </c>
      <c r="B46" s="29" t="s">
        <v>27</v>
      </c>
      <c r="C46" s="30" t="s">
        <v>242</v>
      </c>
      <c r="D46" s="31">
        <v>0</v>
      </c>
      <c r="E46" s="31">
        <v>0</v>
      </c>
      <c r="F46" s="31">
        <v>0</v>
      </c>
      <c r="G46" s="31">
        <v>0</v>
      </c>
      <c r="H46" s="31">
        <v>0</v>
      </c>
      <c r="I46" s="31">
        <v>0</v>
      </c>
      <c r="J46" s="31">
        <v>0</v>
      </c>
      <c r="K46" s="31">
        <v>0</v>
      </c>
      <c r="L46" s="31">
        <v>0</v>
      </c>
      <c r="M46" s="31">
        <v>0</v>
      </c>
      <c r="N46" s="33">
        <v>500000</v>
      </c>
      <c r="O46" s="31">
        <v>0</v>
      </c>
      <c r="P46" s="34">
        <f>50*3000</f>
        <v>150000</v>
      </c>
      <c r="Q46" s="34">
        <v>34156.5</v>
      </c>
      <c r="R46" s="34">
        <v>0</v>
      </c>
      <c r="S46" s="34">
        <v>0</v>
      </c>
      <c r="T46" s="34">
        <v>685013.16</v>
      </c>
      <c r="U46" s="95">
        <v>747205.83</v>
      </c>
      <c r="V46" s="96">
        <v>2203138</v>
      </c>
      <c r="W46" s="96">
        <v>662.5</v>
      </c>
      <c r="X46" s="97">
        <v>2397000</v>
      </c>
      <c r="Y46" s="93" t="s">
        <v>335</v>
      </c>
      <c r="Z46" s="96">
        <v>2400000</v>
      </c>
      <c r="AA46" s="96">
        <v>2400000</v>
      </c>
      <c r="AB46" s="96">
        <v>2400000</v>
      </c>
      <c r="AC46" s="96">
        <v>2400000</v>
      </c>
      <c r="AD46" s="96">
        <v>2400000</v>
      </c>
      <c r="AE46" s="96">
        <v>2400000</v>
      </c>
      <c r="AF46" s="96">
        <v>2400000</v>
      </c>
      <c r="AG46" s="96">
        <v>2400000</v>
      </c>
      <c r="AH46" s="96">
        <v>2400000</v>
      </c>
      <c r="AI46" s="96">
        <v>2400000</v>
      </c>
      <c r="AJ46" s="96">
        <v>2400000</v>
      </c>
      <c r="AK46" s="96">
        <v>2400000</v>
      </c>
      <c r="AL46" s="96">
        <v>2400000</v>
      </c>
    </row>
    <row r="47" spans="1:38" ht="30" x14ac:dyDescent="0.25">
      <c r="A47" s="94" t="s">
        <v>203</v>
      </c>
      <c r="B47" s="29" t="s">
        <v>27</v>
      </c>
      <c r="C47" s="30" t="s">
        <v>232</v>
      </c>
      <c r="D47" s="31"/>
      <c r="E47" s="31">
        <v>0</v>
      </c>
      <c r="F47" s="31"/>
      <c r="G47" s="31">
        <v>0</v>
      </c>
      <c r="H47" s="31"/>
      <c r="I47" s="31">
        <v>0</v>
      </c>
      <c r="J47" s="31"/>
      <c r="K47" s="31">
        <v>0</v>
      </c>
      <c r="L47" s="31"/>
      <c r="M47" s="31">
        <v>0</v>
      </c>
      <c r="N47" s="33"/>
      <c r="O47" s="31">
        <v>0</v>
      </c>
      <c r="P47" s="34">
        <v>0</v>
      </c>
      <c r="Q47" s="34">
        <v>0</v>
      </c>
      <c r="R47" s="34">
        <v>0</v>
      </c>
      <c r="S47" s="34">
        <v>0</v>
      </c>
      <c r="T47" s="34">
        <v>133623</v>
      </c>
      <c r="U47" s="96">
        <v>260043</v>
      </c>
      <c r="V47" s="96">
        <v>107820</v>
      </c>
      <c r="W47" s="96">
        <v>0</v>
      </c>
      <c r="X47" s="97">
        <v>277400</v>
      </c>
      <c r="Y47" s="93" t="s">
        <v>336</v>
      </c>
      <c r="Z47" s="96">
        <v>277000</v>
      </c>
      <c r="AA47" s="96">
        <v>277000</v>
      </c>
      <c r="AB47" s="96">
        <v>277000</v>
      </c>
      <c r="AC47" s="96">
        <v>277000</v>
      </c>
      <c r="AD47" s="96">
        <v>277000</v>
      </c>
      <c r="AE47" s="96">
        <v>277000</v>
      </c>
      <c r="AF47" s="96">
        <v>277000</v>
      </c>
      <c r="AG47" s="96">
        <v>277000</v>
      </c>
      <c r="AH47" s="96">
        <v>277000</v>
      </c>
      <c r="AI47" s="96">
        <v>277000</v>
      </c>
      <c r="AJ47" s="96">
        <v>277000</v>
      </c>
      <c r="AK47" s="96">
        <v>277000</v>
      </c>
      <c r="AL47" s="96">
        <v>277000</v>
      </c>
    </row>
    <row r="48" spans="1:38" ht="30" x14ac:dyDescent="0.25">
      <c r="A48" s="94" t="s">
        <v>204</v>
      </c>
      <c r="B48" s="29" t="s">
        <v>27</v>
      </c>
      <c r="C48" s="30" t="s">
        <v>268</v>
      </c>
      <c r="D48" s="31"/>
      <c r="E48" s="31">
        <v>0</v>
      </c>
      <c r="F48" s="31"/>
      <c r="G48" s="31">
        <v>0</v>
      </c>
      <c r="H48" s="31"/>
      <c r="I48" s="31">
        <v>0</v>
      </c>
      <c r="J48" s="31"/>
      <c r="K48" s="31">
        <v>0</v>
      </c>
      <c r="L48" s="31"/>
      <c r="M48" s="31">
        <v>0</v>
      </c>
      <c r="N48" s="33"/>
      <c r="O48" s="31">
        <v>0</v>
      </c>
      <c r="P48" s="34">
        <v>0</v>
      </c>
      <c r="Q48" s="34">
        <v>0</v>
      </c>
      <c r="R48" s="34">
        <v>148750</v>
      </c>
      <c r="S48" s="34">
        <v>0</v>
      </c>
      <c r="T48" s="34">
        <v>0</v>
      </c>
      <c r="U48" s="96">
        <v>0</v>
      </c>
      <c r="V48" s="96">
        <v>0</v>
      </c>
      <c r="W48" s="96">
        <v>0</v>
      </c>
      <c r="X48" s="97">
        <v>0</v>
      </c>
      <c r="Y48" s="93" t="s">
        <v>212</v>
      </c>
      <c r="Z48" s="96">
        <v>0</v>
      </c>
      <c r="AA48" s="96">
        <v>0</v>
      </c>
      <c r="AB48" s="96">
        <v>0</v>
      </c>
      <c r="AC48" s="96">
        <v>0</v>
      </c>
      <c r="AD48" s="96">
        <v>0</v>
      </c>
      <c r="AE48" s="96">
        <v>0</v>
      </c>
      <c r="AF48" s="96">
        <v>0</v>
      </c>
      <c r="AG48" s="96">
        <v>0</v>
      </c>
      <c r="AH48" s="96">
        <v>0</v>
      </c>
      <c r="AI48" s="96">
        <v>0</v>
      </c>
      <c r="AJ48" s="96">
        <v>0</v>
      </c>
      <c r="AK48" s="96">
        <v>0</v>
      </c>
      <c r="AL48" s="96">
        <v>0</v>
      </c>
    </row>
    <row r="49" spans="1:39" ht="30" x14ac:dyDescent="0.25">
      <c r="A49" s="94" t="s">
        <v>210</v>
      </c>
      <c r="B49" s="29" t="s">
        <v>27</v>
      </c>
      <c r="C49" s="30" t="s">
        <v>233</v>
      </c>
      <c r="D49" s="31"/>
      <c r="E49" s="31">
        <v>0</v>
      </c>
      <c r="F49" s="31"/>
      <c r="G49" s="31">
        <v>0</v>
      </c>
      <c r="H49" s="31"/>
      <c r="I49" s="31">
        <v>0</v>
      </c>
      <c r="J49" s="31"/>
      <c r="K49" s="31">
        <v>0</v>
      </c>
      <c r="L49" s="31"/>
      <c r="M49" s="31">
        <v>0</v>
      </c>
      <c r="N49" s="33"/>
      <c r="O49" s="31">
        <v>0</v>
      </c>
      <c r="P49" s="34"/>
      <c r="Q49" s="34">
        <v>0</v>
      </c>
      <c r="R49" s="34">
        <v>198360</v>
      </c>
      <c r="S49" s="34">
        <v>0</v>
      </c>
      <c r="T49" s="34">
        <v>0</v>
      </c>
      <c r="U49" s="96">
        <v>238140</v>
      </c>
      <c r="V49" s="96">
        <v>290500</v>
      </c>
      <c r="W49" s="96">
        <v>462100</v>
      </c>
      <c r="X49" s="97">
        <v>670000</v>
      </c>
      <c r="Y49" s="93" t="s">
        <v>337</v>
      </c>
      <c r="Z49" s="96">
        <v>670000</v>
      </c>
      <c r="AA49" s="96">
        <v>670000</v>
      </c>
      <c r="AB49" s="96">
        <v>670000</v>
      </c>
      <c r="AC49" s="96">
        <v>670000</v>
      </c>
      <c r="AD49" s="96">
        <v>670000</v>
      </c>
      <c r="AE49" s="96">
        <v>670000</v>
      </c>
      <c r="AF49" s="96">
        <v>670000</v>
      </c>
      <c r="AG49" s="96">
        <v>670000</v>
      </c>
      <c r="AH49" s="96">
        <v>670000</v>
      </c>
      <c r="AI49" s="96">
        <v>670000</v>
      </c>
      <c r="AJ49" s="96">
        <v>670000</v>
      </c>
      <c r="AK49" s="96">
        <v>670000</v>
      </c>
      <c r="AL49" s="96">
        <v>670000</v>
      </c>
    </row>
    <row r="50" spans="1:39" ht="30" x14ac:dyDescent="0.25">
      <c r="A50" s="94" t="s">
        <v>211</v>
      </c>
      <c r="B50" s="29" t="s">
        <v>27</v>
      </c>
      <c r="C50" s="30" t="s">
        <v>234</v>
      </c>
      <c r="D50" s="31"/>
      <c r="E50" s="31">
        <v>0</v>
      </c>
      <c r="F50" s="31"/>
      <c r="G50" s="31">
        <v>0</v>
      </c>
      <c r="H50" s="31"/>
      <c r="I50" s="31">
        <v>0</v>
      </c>
      <c r="J50" s="31"/>
      <c r="K50" s="31">
        <v>0</v>
      </c>
      <c r="L50" s="31"/>
      <c r="M50" s="31">
        <v>0</v>
      </c>
      <c r="N50" s="33"/>
      <c r="O50" s="31">
        <v>0</v>
      </c>
      <c r="P50" s="34"/>
      <c r="Q50" s="34">
        <v>0</v>
      </c>
      <c r="R50" s="34">
        <v>0</v>
      </c>
      <c r="S50" s="34">
        <v>0</v>
      </c>
      <c r="T50" s="34">
        <v>0</v>
      </c>
      <c r="U50" s="96">
        <v>0</v>
      </c>
      <c r="V50" s="96">
        <v>0</v>
      </c>
      <c r="W50" s="96">
        <v>0</v>
      </c>
      <c r="X50" s="97">
        <v>150000</v>
      </c>
      <c r="Y50" s="93" t="s">
        <v>323</v>
      </c>
      <c r="Z50" s="96">
        <v>150000</v>
      </c>
      <c r="AA50" s="96">
        <v>150000</v>
      </c>
      <c r="AB50" s="96">
        <v>150000</v>
      </c>
      <c r="AC50" s="96">
        <v>150000</v>
      </c>
      <c r="AD50" s="96">
        <v>150000</v>
      </c>
      <c r="AE50" s="96">
        <v>150000</v>
      </c>
      <c r="AF50" s="96">
        <v>150000</v>
      </c>
      <c r="AG50" s="96">
        <v>150000</v>
      </c>
      <c r="AH50" s="96">
        <v>150000</v>
      </c>
      <c r="AI50" s="96">
        <v>150000</v>
      </c>
      <c r="AJ50" s="96">
        <v>150000</v>
      </c>
      <c r="AK50" s="96">
        <v>150000</v>
      </c>
      <c r="AL50" s="96">
        <v>150000</v>
      </c>
    </row>
    <row r="51" spans="1:39" x14ac:dyDescent="0.25">
      <c r="A51" s="94" t="s">
        <v>229</v>
      </c>
      <c r="B51" s="29" t="s">
        <v>27</v>
      </c>
      <c r="C51" s="30" t="s">
        <v>230</v>
      </c>
      <c r="D51" s="31"/>
      <c r="E51" s="31">
        <v>0</v>
      </c>
      <c r="F51" s="31"/>
      <c r="G51" s="31">
        <v>0</v>
      </c>
      <c r="H51" s="31"/>
      <c r="I51" s="31">
        <v>0</v>
      </c>
      <c r="J51" s="31"/>
      <c r="K51" s="31">
        <v>0</v>
      </c>
      <c r="L51" s="31"/>
      <c r="M51" s="31">
        <v>0</v>
      </c>
      <c r="N51" s="33"/>
      <c r="O51" s="31">
        <v>0</v>
      </c>
      <c r="P51" s="34"/>
      <c r="Q51" s="34">
        <v>0</v>
      </c>
      <c r="R51" s="34"/>
      <c r="S51" s="34">
        <v>0</v>
      </c>
      <c r="T51" s="34">
        <v>0</v>
      </c>
      <c r="U51" s="98">
        <v>8748.7099999999991</v>
      </c>
      <c r="V51" s="98">
        <v>0</v>
      </c>
      <c r="W51" s="98">
        <v>0</v>
      </c>
      <c r="X51" s="99">
        <v>0</v>
      </c>
      <c r="Y51" s="93" t="s">
        <v>212</v>
      </c>
      <c r="Z51" s="98">
        <v>0</v>
      </c>
      <c r="AA51" s="98">
        <v>0</v>
      </c>
      <c r="AB51" s="98">
        <v>0</v>
      </c>
      <c r="AC51" s="98">
        <v>0</v>
      </c>
      <c r="AD51" s="98">
        <v>0</v>
      </c>
      <c r="AE51" s="98">
        <v>0</v>
      </c>
      <c r="AF51" s="98">
        <v>0</v>
      </c>
      <c r="AG51" s="98">
        <v>0</v>
      </c>
      <c r="AH51" s="98">
        <v>0</v>
      </c>
      <c r="AI51" s="98">
        <v>0</v>
      </c>
      <c r="AJ51" s="98">
        <v>0</v>
      </c>
      <c r="AK51" s="98">
        <v>0</v>
      </c>
      <c r="AL51" s="98">
        <v>0</v>
      </c>
    </row>
    <row r="52" spans="1:39" x14ac:dyDescent="0.25">
      <c r="A52" s="94" t="s">
        <v>243</v>
      </c>
      <c r="B52" s="29" t="s">
        <v>27</v>
      </c>
      <c r="C52" s="30" t="s">
        <v>244</v>
      </c>
      <c r="D52" s="31"/>
      <c r="E52" s="31">
        <v>0</v>
      </c>
      <c r="F52" s="31"/>
      <c r="G52" s="31">
        <v>0</v>
      </c>
      <c r="H52" s="31"/>
      <c r="I52" s="31">
        <v>0</v>
      </c>
      <c r="J52" s="31"/>
      <c r="K52" s="31">
        <v>0</v>
      </c>
      <c r="L52" s="31"/>
      <c r="M52" s="31">
        <v>0</v>
      </c>
      <c r="N52" s="33"/>
      <c r="O52" s="31">
        <v>0</v>
      </c>
      <c r="P52" s="34"/>
      <c r="Q52" s="34">
        <v>0</v>
      </c>
      <c r="R52" s="34"/>
      <c r="S52" s="34">
        <v>0</v>
      </c>
      <c r="T52" s="34">
        <v>0</v>
      </c>
      <c r="U52" s="98">
        <v>0</v>
      </c>
      <c r="V52" s="98">
        <v>18193.09</v>
      </c>
      <c r="W52" s="98">
        <v>1500</v>
      </c>
      <c r="X52" s="99">
        <v>0</v>
      </c>
      <c r="Y52" s="93" t="s">
        <v>212</v>
      </c>
      <c r="Z52" s="98">
        <v>0</v>
      </c>
      <c r="AA52" s="98">
        <v>0</v>
      </c>
      <c r="AB52" s="98">
        <v>0</v>
      </c>
      <c r="AC52" s="98">
        <v>0</v>
      </c>
      <c r="AD52" s="98">
        <v>0</v>
      </c>
      <c r="AE52" s="98">
        <v>0</v>
      </c>
      <c r="AF52" s="98">
        <v>0</v>
      </c>
      <c r="AG52" s="98">
        <v>0</v>
      </c>
      <c r="AH52" s="98">
        <v>0</v>
      </c>
      <c r="AI52" s="98">
        <v>0</v>
      </c>
      <c r="AJ52" s="98">
        <v>0</v>
      </c>
      <c r="AK52" s="98">
        <v>0</v>
      </c>
      <c r="AL52" s="98">
        <v>0</v>
      </c>
    </row>
    <row r="53" spans="1:39" ht="30" x14ac:dyDescent="0.25">
      <c r="A53" s="94" t="s">
        <v>308</v>
      </c>
      <c r="B53" s="29" t="s">
        <v>264</v>
      </c>
      <c r="C53" s="30" t="s">
        <v>309</v>
      </c>
      <c r="D53" s="31"/>
      <c r="E53" s="31">
        <v>0</v>
      </c>
      <c r="F53" s="31">
        <v>0</v>
      </c>
      <c r="G53" s="31">
        <v>0</v>
      </c>
      <c r="H53" s="31">
        <v>0</v>
      </c>
      <c r="I53" s="31">
        <v>0</v>
      </c>
      <c r="J53" s="31">
        <v>0</v>
      </c>
      <c r="K53" s="31">
        <v>0</v>
      </c>
      <c r="L53" s="31">
        <v>0</v>
      </c>
      <c r="M53" s="31">
        <v>0</v>
      </c>
      <c r="N53" s="31">
        <v>0</v>
      </c>
      <c r="O53" s="31">
        <v>0</v>
      </c>
      <c r="P53" s="31">
        <v>0</v>
      </c>
      <c r="Q53" s="31">
        <v>0</v>
      </c>
      <c r="R53" s="31">
        <v>0</v>
      </c>
      <c r="S53" s="31">
        <v>0</v>
      </c>
      <c r="T53" s="31">
        <v>0</v>
      </c>
      <c r="U53" s="31">
        <v>0</v>
      </c>
      <c r="V53" s="31">
        <v>0</v>
      </c>
      <c r="W53" s="31">
        <v>0</v>
      </c>
      <c r="X53" s="186">
        <v>750000</v>
      </c>
      <c r="Y53" s="93" t="s">
        <v>338</v>
      </c>
      <c r="Z53" s="31">
        <v>750000</v>
      </c>
      <c r="AA53" s="31">
        <v>750000</v>
      </c>
      <c r="AB53" s="31">
        <v>750000</v>
      </c>
      <c r="AC53" s="31">
        <v>750000</v>
      </c>
      <c r="AD53" s="31">
        <v>750000</v>
      </c>
      <c r="AE53" s="31">
        <v>750000</v>
      </c>
      <c r="AF53" s="31">
        <v>750000</v>
      </c>
      <c r="AG53" s="31">
        <v>750000</v>
      </c>
      <c r="AH53" s="31">
        <v>750000</v>
      </c>
      <c r="AI53" s="31">
        <v>750000</v>
      </c>
      <c r="AJ53" s="31">
        <v>750000</v>
      </c>
      <c r="AK53" s="31">
        <v>750000</v>
      </c>
      <c r="AL53" s="31">
        <v>750000</v>
      </c>
    </row>
    <row r="54" spans="1:39" ht="30" x14ac:dyDescent="0.25">
      <c r="A54" s="94" t="s">
        <v>182</v>
      </c>
      <c r="B54" s="29" t="s">
        <v>136</v>
      </c>
      <c r="C54" s="30" t="s">
        <v>270</v>
      </c>
      <c r="D54" s="31">
        <v>0</v>
      </c>
      <c r="E54" s="31">
        <v>0</v>
      </c>
      <c r="F54" s="31">
        <v>0</v>
      </c>
      <c r="G54" s="31">
        <v>0</v>
      </c>
      <c r="H54" s="31">
        <v>0</v>
      </c>
      <c r="I54" s="31">
        <v>0</v>
      </c>
      <c r="J54" s="31">
        <v>0</v>
      </c>
      <c r="K54" s="31">
        <v>0</v>
      </c>
      <c r="L54" s="31">
        <v>0</v>
      </c>
      <c r="M54" s="31">
        <v>0</v>
      </c>
      <c r="N54" s="33">
        <v>0</v>
      </c>
      <c r="O54" s="31">
        <v>0</v>
      </c>
      <c r="P54" s="34">
        <v>0</v>
      </c>
      <c r="Q54" s="34">
        <v>0</v>
      </c>
      <c r="R54" s="34">
        <v>0</v>
      </c>
      <c r="S54" s="34">
        <v>0</v>
      </c>
      <c r="T54" s="34">
        <v>0</v>
      </c>
      <c r="U54" s="34">
        <v>0</v>
      </c>
      <c r="V54" s="34">
        <v>5000</v>
      </c>
      <c r="W54" s="34">
        <v>24500</v>
      </c>
      <c r="X54" s="36">
        <v>25000</v>
      </c>
      <c r="Y54" s="93" t="s">
        <v>273</v>
      </c>
      <c r="Z54" s="34">
        <v>25000</v>
      </c>
      <c r="AA54" s="34">
        <v>25000</v>
      </c>
      <c r="AB54" s="34">
        <v>25000</v>
      </c>
      <c r="AC54" s="34">
        <v>25000</v>
      </c>
      <c r="AD54" s="34">
        <v>25000</v>
      </c>
      <c r="AE54" s="34">
        <v>25000</v>
      </c>
      <c r="AF54" s="34">
        <v>25000</v>
      </c>
      <c r="AG54" s="34">
        <v>25000</v>
      </c>
      <c r="AH54" s="34">
        <v>25000</v>
      </c>
      <c r="AI54" s="34">
        <v>25000</v>
      </c>
      <c r="AJ54" s="34">
        <v>25000</v>
      </c>
      <c r="AK54" s="34">
        <v>25000</v>
      </c>
      <c r="AL54" s="34">
        <v>25000</v>
      </c>
    </row>
    <row r="55" spans="1:39" x14ac:dyDescent="0.25">
      <c r="A55" s="94" t="s">
        <v>183</v>
      </c>
      <c r="B55" s="29" t="s">
        <v>136</v>
      </c>
      <c r="C55" s="30" t="s">
        <v>235</v>
      </c>
      <c r="D55" s="31">
        <v>0</v>
      </c>
      <c r="E55" s="31">
        <v>0</v>
      </c>
      <c r="F55" s="31">
        <v>0</v>
      </c>
      <c r="G55" s="31">
        <v>0</v>
      </c>
      <c r="H55" s="31">
        <v>0</v>
      </c>
      <c r="I55" s="31">
        <v>0</v>
      </c>
      <c r="J55" s="31">
        <v>0</v>
      </c>
      <c r="K55" s="31">
        <v>0</v>
      </c>
      <c r="L55" s="31">
        <v>0</v>
      </c>
      <c r="M55" s="31">
        <v>0</v>
      </c>
      <c r="N55" s="33">
        <v>100000</v>
      </c>
      <c r="O55" s="31">
        <v>0</v>
      </c>
      <c r="P55" s="34">
        <v>250000</v>
      </c>
      <c r="Q55" s="34">
        <v>47091.78</v>
      </c>
      <c r="R55" s="34"/>
      <c r="S55" s="34">
        <v>0</v>
      </c>
      <c r="T55" s="34">
        <v>0</v>
      </c>
      <c r="U55" s="34">
        <v>0</v>
      </c>
      <c r="V55" s="34">
        <v>0</v>
      </c>
      <c r="W55" s="34">
        <v>0</v>
      </c>
      <c r="X55" s="36">
        <v>0</v>
      </c>
      <c r="Y55" s="93" t="s">
        <v>253</v>
      </c>
      <c r="Z55" s="34">
        <v>0</v>
      </c>
      <c r="AA55" s="34">
        <v>0</v>
      </c>
      <c r="AB55" s="34">
        <v>0</v>
      </c>
      <c r="AC55" s="34">
        <v>0</v>
      </c>
      <c r="AD55" s="34">
        <v>0</v>
      </c>
      <c r="AE55" s="34">
        <v>0</v>
      </c>
      <c r="AF55" s="34">
        <v>0</v>
      </c>
      <c r="AG55" s="34">
        <v>0</v>
      </c>
      <c r="AH55" s="34">
        <v>0</v>
      </c>
      <c r="AI55" s="34">
        <v>0</v>
      </c>
      <c r="AJ55" s="34">
        <v>0</v>
      </c>
      <c r="AK55" s="34">
        <v>0</v>
      </c>
      <c r="AL55" s="34">
        <v>0</v>
      </c>
    </row>
    <row r="56" spans="1:39" ht="45" x14ac:dyDescent="0.25">
      <c r="A56" s="94" t="s">
        <v>245</v>
      </c>
      <c r="B56" s="29" t="s">
        <v>27</v>
      </c>
      <c r="C56" s="30" t="s">
        <v>246</v>
      </c>
      <c r="D56" s="31"/>
      <c r="E56" s="31">
        <v>0</v>
      </c>
      <c r="F56" s="31"/>
      <c r="G56" s="31">
        <v>0</v>
      </c>
      <c r="H56" s="31"/>
      <c r="I56" s="90">
        <v>0</v>
      </c>
      <c r="J56" s="90"/>
      <c r="K56" s="90">
        <v>0</v>
      </c>
      <c r="L56" s="90"/>
      <c r="M56" s="90">
        <v>0</v>
      </c>
      <c r="N56" s="33"/>
      <c r="O56" s="90">
        <v>0</v>
      </c>
      <c r="P56" s="34"/>
      <c r="Q56" s="34">
        <v>0</v>
      </c>
      <c r="R56" s="34"/>
      <c r="S56" s="34">
        <v>0</v>
      </c>
      <c r="T56" s="34">
        <v>0</v>
      </c>
      <c r="U56" s="34">
        <v>0</v>
      </c>
      <c r="V56" s="34">
        <v>852640.69</v>
      </c>
      <c r="W56" s="34">
        <v>264231.31</v>
      </c>
      <c r="X56" s="36">
        <v>9606000</v>
      </c>
      <c r="Y56" s="93" t="s">
        <v>339</v>
      </c>
      <c r="Z56" s="34">
        <v>200000</v>
      </c>
      <c r="AA56" s="34">
        <v>200000</v>
      </c>
      <c r="AB56" s="34">
        <v>200000</v>
      </c>
      <c r="AC56" s="34">
        <v>200000</v>
      </c>
      <c r="AD56" s="34">
        <v>200000</v>
      </c>
      <c r="AE56" s="34">
        <v>200000</v>
      </c>
      <c r="AF56" s="34">
        <v>200000</v>
      </c>
      <c r="AG56" s="34">
        <v>200000</v>
      </c>
      <c r="AH56" s="34">
        <v>200000</v>
      </c>
      <c r="AI56" s="34">
        <v>200000</v>
      </c>
      <c r="AJ56" s="34">
        <v>200000</v>
      </c>
      <c r="AK56" s="34">
        <v>200000</v>
      </c>
      <c r="AL56" s="34">
        <v>200000</v>
      </c>
    </row>
    <row r="57" spans="1:39" ht="60" x14ac:dyDescent="0.25">
      <c r="A57" s="175" t="s">
        <v>271</v>
      </c>
      <c r="B57" s="29" t="s">
        <v>27</v>
      </c>
      <c r="C57" s="30" t="s">
        <v>269</v>
      </c>
      <c r="D57" s="31">
        <v>0</v>
      </c>
      <c r="E57" s="32">
        <v>0</v>
      </c>
      <c r="F57" s="33">
        <v>0</v>
      </c>
      <c r="G57" s="33">
        <v>0</v>
      </c>
      <c r="H57" s="91">
        <v>0</v>
      </c>
      <c r="I57" s="92">
        <v>0</v>
      </c>
      <c r="J57" s="35">
        <v>100000</v>
      </c>
      <c r="K57" s="35">
        <v>0</v>
      </c>
      <c r="L57" s="35">
        <v>200000</v>
      </c>
      <c r="M57" s="34">
        <v>0</v>
      </c>
      <c r="N57" s="33">
        <v>50000</v>
      </c>
      <c r="O57" s="34">
        <v>0</v>
      </c>
      <c r="P57" s="33">
        <v>50000</v>
      </c>
      <c r="Q57" s="33">
        <v>0</v>
      </c>
      <c r="R57" s="33">
        <v>90000</v>
      </c>
      <c r="S57" s="33">
        <v>0</v>
      </c>
      <c r="T57" s="34">
        <v>0</v>
      </c>
      <c r="U57" s="33">
        <v>0</v>
      </c>
      <c r="V57" s="33">
        <v>0</v>
      </c>
      <c r="W57" s="181">
        <v>35915.919999999998</v>
      </c>
      <c r="X57" s="38">
        <v>70300</v>
      </c>
      <c r="Y57" s="93" t="s">
        <v>340</v>
      </c>
      <c r="Z57" s="33">
        <v>108300</v>
      </c>
      <c r="AA57" s="33">
        <v>108300</v>
      </c>
      <c r="AB57" s="33">
        <v>108300</v>
      </c>
      <c r="AC57" s="33">
        <v>108300</v>
      </c>
      <c r="AD57" s="33">
        <v>108300</v>
      </c>
      <c r="AE57" s="33">
        <v>108300</v>
      </c>
      <c r="AF57" s="33">
        <v>108300</v>
      </c>
      <c r="AG57" s="33">
        <v>108300</v>
      </c>
      <c r="AH57" s="33">
        <v>108300</v>
      </c>
      <c r="AI57" s="33">
        <v>108300</v>
      </c>
      <c r="AJ57" s="33">
        <v>108300</v>
      </c>
      <c r="AK57" s="33">
        <v>108300</v>
      </c>
      <c r="AL57" s="33">
        <v>108300</v>
      </c>
    </row>
    <row r="58" spans="1:39" x14ac:dyDescent="0.25">
      <c r="A58" s="28" t="s">
        <v>33</v>
      </c>
      <c r="B58" s="29" t="s">
        <v>136</v>
      </c>
      <c r="C58" s="30" t="s">
        <v>216</v>
      </c>
      <c r="D58" s="31">
        <v>0</v>
      </c>
      <c r="E58" s="32">
        <v>0</v>
      </c>
      <c r="F58" s="33">
        <v>0</v>
      </c>
      <c r="G58" s="33">
        <v>0</v>
      </c>
      <c r="H58" s="91">
        <v>0</v>
      </c>
      <c r="I58" s="92">
        <v>0</v>
      </c>
      <c r="J58" s="35">
        <v>100000</v>
      </c>
      <c r="K58" s="35">
        <v>0</v>
      </c>
      <c r="L58" s="35">
        <v>200000</v>
      </c>
      <c r="M58" s="34">
        <v>0</v>
      </c>
      <c r="N58" s="33">
        <v>50000</v>
      </c>
      <c r="O58" s="34">
        <v>0</v>
      </c>
      <c r="P58" s="33">
        <v>50000</v>
      </c>
      <c r="Q58" s="33">
        <v>3520.71</v>
      </c>
      <c r="R58" s="33">
        <v>90000</v>
      </c>
      <c r="S58" s="33">
        <v>33658.410000000003</v>
      </c>
      <c r="T58" s="34">
        <v>177800.59</v>
      </c>
      <c r="U58" s="33">
        <v>58540</v>
      </c>
      <c r="V58" s="33">
        <v>16000</v>
      </c>
      <c r="W58" s="33">
        <v>0</v>
      </c>
      <c r="X58" s="38">
        <v>14400</v>
      </c>
      <c r="Y58" s="93" t="s">
        <v>274</v>
      </c>
      <c r="Z58" s="33">
        <v>0</v>
      </c>
      <c r="AA58" s="33">
        <f t="shared" ref="AA58:AL58" si="22">Z58</f>
        <v>0</v>
      </c>
      <c r="AB58" s="33">
        <f t="shared" si="22"/>
        <v>0</v>
      </c>
      <c r="AC58" s="33">
        <f t="shared" si="22"/>
        <v>0</v>
      </c>
      <c r="AD58" s="33">
        <f t="shared" si="22"/>
        <v>0</v>
      </c>
      <c r="AE58" s="33">
        <f t="shared" si="22"/>
        <v>0</v>
      </c>
      <c r="AF58" s="33">
        <f t="shared" si="22"/>
        <v>0</v>
      </c>
      <c r="AG58" s="33">
        <f t="shared" si="22"/>
        <v>0</v>
      </c>
      <c r="AH58" s="33">
        <f t="shared" si="22"/>
        <v>0</v>
      </c>
      <c r="AI58" s="33">
        <f t="shared" si="22"/>
        <v>0</v>
      </c>
      <c r="AJ58" s="33">
        <f t="shared" si="22"/>
        <v>0</v>
      </c>
      <c r="AK58" s="33">
        <f t="shared" si="22"/>
        <v>0</v>
      </c>
      <c r="AL58" s="33">
        <f t="shared" si="22"/>
        <v>0</v>
      </c>
    </row>
    <row r="59" spans="1:39" x14ac:dyDescent="0.25">
      <c r="A59" s="28" t="s">
        <v>34</v>
      </c>
      <c r="B59" s="29" t="s">
        <v>136</v>
      </c>
      <c r="C59" s="30" t="s">
        <v>191</v>
      </c>
      <c r="D59" s="31">
        <v>0</v>
      </c>
      <c r="E59" s="32">
        <v>0</v>
      </c>
      <c r="F59" s="33">
        <v>0</v>
      </c>
      <c r="G59" s="33">
        <v>0</v>
      </c>
      <c r="H59" s="91">
        <v>500000</v>
      </c>
      <c r="I59" s="91">
        <v>392539.35</v>
      </c>
      <c r="J59" s="67">
        <v>2050000</v>
      </c>
      <c r="K59" s="35">
        <v>486884.73</v>
      </c>
      <c r="L59" s="67">
        <v>600000</v>
      </c>
      <c r="M59" s="34">
        <v>625483.22</v>
      </c>
      <c r="N59" s="33">
        <v>0</v>
      </c>
      <c r="O59" s="34">
        <v>133455.96</v>
      </c>
      <c r="P59" s="33">
        <v>0</v>
      </c>
      <c r="Q59" s="33">
        <v>0</v>
      </c>
      <c r="R59" s="33">
        <v>0</v>
      </c>
      <c r="S59" s="33">
        <v>0</v>
      </c>
      <c r="T59" s="33">
        <v>0</v>
      </c>
      <c r="U59" s="33">
        <v>0</v>
      </c>
      <c r="V59" s="33">
        <v>0</v>
      </c>
      <c r="W59" s="33">
        <v>0</v>
      </c>
      <c r="X59" s="38">
        <v>0</v>
      </c>
      <c r="Y59" s="100" t="s">
        <v>212</v>
      </c>
      <c r="Z59" s="33">
        <v>0</v>
      </c>
      <c r="AA59" s="33">
        <f t="shared" ref="AA59:AL59" si="23">Z59</f>
        <v>0</v>
      </c>
      <c r="AB59" s="33">
        <f t="shared" si="23"/>
        <v>0</v>
      </c>
      <c r="AC59" s="33">
        <f t="shared" si="23"/>
        <v>0</v>
      </c>
      <c r="AD59" s="33">
        <f t="shared" si="23"/>
        <v>0</v>
      </c>
      <c r="AE59" s="33">
        <f t="shared" si="23"/>
        <v>0</v>
      </c>
      <c r="AF59" s="33">
        <f t="shared" si="23"/>
        <v>0</v>
      </c>
      <c r="AG59" s="33">
        <f t="shared" si="23"/>
        <v>0</v>
      </c>
      <c r="AH59" s="33">
        <f t="shared" si="23"/>
        <v>0</v>
      </c>
      <c r="AI59" s="33">
        <f t="shared" si="23"/>
        <v>0</v>
      </c>
      <c r="AJ59" s="33">
        <f t="shared" si="23"/>
        <v>0</v>
      </c>
      <c r="AK59" s="33">
        <f t="shared" si="23"/>
        <v>0</v>
      </c>
      <c r="AL59" s="33">
        <f t="shared" si="23"/>
        <v>0</v>
      </c>
    </row>
    <row r="60" spans="1:39" x14ac:dyDescent="0.25">
      <c r="A60" s="28" t="s">
        <v>35</v>
      </c>
      <c r="B60" s="29" t="s">
        <v>136</v>
      </c>
      <c r="C60" s="30" t="s">
        <v>103</v>
      </c>
      <c r="D60" s="101">
        <v>0</v>
      </c>
      <c r="E60" s="32">
        <v>0</v>
      </c>
      <c r="F60" s="91">
        <v>0</v>
      </c>
      <c r="G60" s="91">
        <v>0</v>
      </c>
      <c r="H60" s="91">
        <v>500000</v>
      </c>
      <c r="I60" s="92">
        <v>0</v>
      </c>
      <c r="J60" s="35">
        <v>500000</v>
      </c>
      <c r="K60" s="35">
        <v>0</v>
      </c>
      <c r="L60" s="35">
        <v>300000</v>
      </c>
      <c r="M60" s="34">
        <v>0</v>
      </c>
      <c r="N60" s="33">
        <v>0</v>
      </c>
      <c r="O60" s="34">
        <v>0</v>
      </c>
      <c r="P60" s="33">
        <v>0</v>
      </c>
      <c r="Q60" s="33">
        <v>0</v>
      </c>
      <c r="R60" s="33">
        <v>0</v>
      </c>
      <c r="S60" s="33">
        <v>0</v>
      </c>
      <c r="T60" s="33">
        <v>0</v>
      </c>
      <c r="U60" s="33">
        <v>1723909.52</v>
      </c>
      <c r="V60" s="33">
        <v>0</v>
      </c>
      <c r="W60" s="33">
        <v>3500</v>
      </c>
      <c r="X60" s="38">
        <v>0</v>
      </c>
      <c r="Y60" s="100" t="s">
        <v>221</v>
      </c>
      <c r="Z60" s="33">
        <v>0</v>
      </c>
      <c r="AA60" s="33">
        <v>0</v>
      </c>
      <c r="AB60" s="33">
        <v>0</v>
      </c>
      <c r="AC60" s="33">
        <v>0</v>
      </c>
      <c r="AD60" s="33">
        <v>0</v>
      </c>
      <c r="AE60" s="33">
        <v>0</v>
      </c>
      <c r="AF60" s="33">
        <v>0</v>
      </c>
      <c r="AG60" s="33">
        <v>0</v>
      </c>
      <c r="AH60" s="33">
        <v>0</v>
      </c>
      <c r="AI60" s="33">
        <v>0</v>
      </c>
      <c r="AJ60" s="33">
        <v>0</v>
      </c>
      <c r="AK60" s="33">
        <v>0</v>
      </c>
      <c r="AL60" s="33">
        <v>0</v>
      </c>
    </row>
    <row r="61" spans="1:39" ht="51.6" customHeight="1" x14ac:dyDescent="0.25">
      <c r="A61" s="28" t="s">
        <v>106</v>
      </c>
      <c r="B61" s="29" t="s">
        <v>27</v>
      </c>
      <c r="C61" s="30" t="s">
        <v>126</v>
      </c>
      <c r="D61" s="101">
        <v>0</v>
      </c>
      <c r="E61" s="101">
        <v>0</v>
      </c>
      <c r="F61" s="102">
        <v>0</v>
      </c>
      <c r="G61" s="102">
        <v>0</v>
      </c>
      <c r="H61" s="102">
        <v>0</v>
      </c>
      <c r="I61" s="103">
        <v>0</v>
      </c>
      <c r="J61" s="35">
        <v>150000</v>
      </c>
      <c r="K61" s="35">
        <v>92651.89</v>
      </c>
      <c r="L61" s="35">
        <v>200000</v>
      </c>
      <c r="M61" s="34">
        <v>141029.41</v>
      </c>
      <c r="N61" s="33">
        <v>150000</v>
      </c>
      <c r="O61" s="34">
        <v>143385.54999999999</v>
      </c>
      <c r="P61" s="33">
        <v>125000</v>
      </c>
      <c r="Q61" s="33">
        <v>58984.480000000003</v>
      </c>
      <c r="R61" s="33">
        <v>100000</v>
      </c>
      <c r="S61" s="33">
        <v>77852.14</v>
      </c>
      <c r="T61" s="33">
        <v>191947.11</v>
      </c>
      <c r="U61" s="33">
        <v>261013.1</v>
      </c>
      <c r="V61" s="33">
        <v>106312.48</v>
      </c>
      <c r="W61" s="33">
        <v>107686.76</v>
      </c>
      <c r="X61" s="38">
        <v>156000</v>
      </c>
      <c r="Y61" s="93" t="s">
        <v>258</v>
      </c>
      <c r="Z61" s="33">
        <v>150000</v>
      </c>
      <c r="AA61" s="33">
        <v>150000</v>
      </c>
      <c r="AB61" s="33">
        <v>150000</v>
      </c>
      <c r="AC61" s="33">
        <v>150000</v>
      </c>
      <c r="AD61" s="33">
        <v>15000</v>
      </c>
      <c r="AE61" s="33">
        <v>150000</v>
      </c>
      <c r="AF61" s="33">
        <v>50000</v>
      </c>
      <c r="AG61" s="33">
        <v>50000</v>
      </c>
      <c r="AH61" s="33">
        <v>50000</v>
      </c>
      <c r="AI61" s="33">
        <v>50000</v>
      </c>
      <c r="AJ61" s="33">
        <v>50000</v>
      </c>
      <c r="AK61" s="33">
        <v>50000</v>
      </c>
      <c r="AL61" s="33">
        <v>50000</v>
      </c>
    </row>
    <row r="62" spans="1:39" ht="30" x14ac:dyDescent="0.25">
      <c r="A62" s="28" t="s">
        <v>107</v>
      </c>
      <c r="B62" s="29" t="s">
        <v>136</v>
      </c>
      <c r="C62" s="30" t="s">
        <v>224</v>
      </c>
      <c r="D62" s="101">
        <v>0</v>
      </c>
      <c r="E62" s="101">
        <v>0</v>
      </c>
      <c r="F62" s="102">
        <v>0</v>
      </c>
      <c r="G62" s="102">
        <v>0</v>
      </c>
      <c r="H62" s="102">
        <v>0</v>
      </c>
      <c r="I62" s="103">
        <v>0</v>
      </c>
      <c r="J62" s="35">
        <v>200000</v>
      </c>
      <c r="K62" s="35">
        <v>30109.77</v>
      </c>
      <c r="L62" s="35">
        <v>100000</v>
      </c>
      <c r="M62" s="34">
        <v>17147.849999999999</v>
      </c>
      <c r="N62" s="33">
        <v>50000</v>
      </c>
      <c r="O62" s="34">
        <v>36107.660000000003</v>
      </c>
      <c r="P62" s="33">
        <v>25000</v>
      </c>
      <c r="Q62" s="33">
        <v>0</v>
      </c>
      <c r="R62" s="33">
        <v>0</v>
      </c>
      <c r="S62" s="33">
        <v>6566.18</v>
      </c>
      <c r="T62" s="33">
        <v>26977.62</v>
      </c>
      <c r="U62" s="33">
        <v>26239.63</v>
      </c>
      <c r="V62" s="33">
        <v>0</v>
      </c>
      <c r="W62" s="33">
        <v>0</v>
      </c>
      <c r="X62" s="38">
        <v>0</v>
      </c>
      <c r="Y62" s="93" t="s">
        <v>212</v>
      </c>
      <c r="Z62" s="33">
        <v>0</v>
      </c>
      <c r="AA62" s="33">
        <v>0</v>
      </c>
      <c r="AB62" s="33">
        <v>0</v>
      </c>
      <c r="AC62" s="33">
        <v>0</v>
      </c>
      <c r="AD62" s="33">
        <v>0</v>
      </c>
      <c r="AE62" s="33">
        <v>0</v>
      </c>
      <c r="AF62" s="33">
        <v>0</v>
      </c>
      <c r="AG62" s="33">
        <v>0</v>
      </c>
      <c r="AH62" s="33">
        <v>0</v>
      </c>
      <c r="AI62" s="33">
        <v>0</v>
      </c>
      <c r="AJ62" s="33">
        <v>0</v>
      </c>
      <c r="AK62" s="33">
        <v>0</v>
      </c>
      <c r="AL62" s="33">
        <v>0</v>
      </c>
    </row>
    <row r="63" spans="1:39" ht="30.6" thickBot="1" x14ac:dyDescent="0.3">
      <c r="A63" s="29" t="s">
        <v>62</v>
      </c>
      <c r="B63" s="29" t="s">
        <v>136</v>
      </c>
      <c r="C63" s="30" t="s">
        <v>89</v>
      </c>
      <c r="D63" s="31">
        <v>10000</v>
      </c>
      <c r="E63" s="32">
        <v>0</v>
      </c>
      <c r="F63" s="33">
        <v>5000</v>
      </c>
      <c r="G63" s="33">
        <v>2975</v>
      </c>
      <c r="H63" s="91">
        <v>0</v>
      </c>
      <c r="I63" s="92">
        <v>0</v>
      </c>
      <c r="J63" s="35">
        <v>0</v>
      </c>
      <c r="K63" s="35">
        <v>0</v>
      </c>
      <c r="L63" s="35">
        <v>0</v>
      </c>
      <c r="M63" s="34">
        <v>0</v>
      </c>
      <c r="N63" s="33">
        <v>0</v>
      </c>
      <c r="O63" s="34">
        <v>0</v>
      </c>
      <c r="P63" s="33">
        <v>0</v>
      </c>
      <c r="Q63" s="33">
        <v>0</v>
      </c>
      <c r="R63" s="33">
        <v>0</v>
      </c>
      <c r="S63" s="33">
        <v>0</v>
      </c>
      <c r="T63" s="33">
        <v>0</v>
      </c>
      <c r="U63" s="33">
        <v>0</v>
      </c>
      <c r="V63" s="33">
        <v>0</v>
      </c>
      <c r="W63" s="33">
        <v>0</v>
      </c>
      <c r="X63" s="38">
        <v>0</v>
      </c>
      <c r="Y63" s="93" t="s">
        <v>221</v>
      </c>
      <c r="Z63" s="33">
        <v>0</v>
      </c>
      <c r="AA63" s="33">
        <v>0</v>
      </c>
      <c r="AB63" s="33">
        <v>0</v>
      </c>
      <c r="AC63" s="33">
        <v>0</v>
      </c>
      <c r="AD63" s="33">
        <v>0</v>
      </c>
      <c r="AE63" s="33">
        <v>0</v>
      </c>
      <c r="AF63" s="33">
        <v>0</v>
      </c>
      <c r="AG63" s="33">
        <v>0</v>
      </c>
      <c r="AH63" s="33">
        <v>0</v>
      </c>
      <c r="AI63" s="33">
        <v>0</v>
      </c>
      <c r="AJ63" s="33">
        <v>0</v>
      </c>
      <c r="AK63" s="33">
        <v>0</v>
      </c>
      <c r="AL63" s="33">
        <v>0</v>
      </c>
    </row>
    <row r="64" spans="1:39" s="52" customFormat="1" ht="16.2" thickBot="1" x14ac:dyDescent="0.3">
      <c r="A64" s="41"/>
      <c r="B64" s="42"/>
      <c r="C64" s="43" t="s">
        <v>11</v>
      </c>
      <c r="D64" s="44">
        <f t="shared" ref="D64:U64" si="24">SUM(D33:D63)</f>
        <v>450000</v>
      </c>
      <c r="E64" s="44">
        <f t="shared" si="24"/>
        <v>253178.06</v>
      </c>
      <c r="F64" s="45">
        <f t="shared" si="24"/>
        <v>315210</v>
      </c>
      <c r="G64" s="45">
        <f t="shared" si="24"/>
        <v>169750.34</v>
      </c>
      <c r="H64" s="45">
        <f t="shared" si="24"/>
        <v>1411529.5</v>
      </c>
      <c r="I64" s="68">
        <f t="shared" si="24"/>
        <v>637376.6</v>
      </c>
      <c r="J64" s="68">
        <f t="shared" si="24"/>
        <v>3561642.9</v>
      </c>
      <c r="K64" s="68">
        <f t="shared" si="24"/>
        <v>1045750.57</v>
      </c>
      <c r="L64" s="68">
        <f t="shared" si="24"/>
        <v>7150000</v>
      </c>
      <c r="M64" s="47">
        <f t="shared" si="24"/>
        <v>1020450.11</v>
      </c>
      <c r="N64" s="46">
        <f t="shared" si="24"/>
        <v>12200000</v>
      </c>
      <c r="O64" s="47">
        <f t="shared" si="24"/>
        <v>2730257.53</v>
      </c>
      <c r="P64" s="49">
        <f t="shared" si="24"/>
        <v>15850000</v>
      </c>
      <c r="Q64" s="49">
        <f t="shared" si="24"/>
        <v>15287350.970000001</v>
      </c>
      <c r="R64" s="49">
        <f t="shared" si="24"/>
        <v>17348323</v>
      </c>
      <c r="S64" s="49">
        <f t="shared" si="24"/>
        <v>302196.37</v>
      </c>
      <c r="T64" s="49">
        <f t="shared" si="24"/>
        <v>2203231.8000000003</v>
      </c>
      <c r="U64" s="50">
        <f t="shared" si="24"/>
        <v>4439323.1099999994</v>
      </c>
      <c r="V64" s="50">
        <f>SUM(V33:V63)</f>
        <v>5344542.9600000009</v>
      </c>
      <c r="W64" s="49">
        <f>SUM(W33:W63)</f>
        <v>3209724.4499999997</v>
      </c>
      <c r="X64" s="176">
        <f>SUM(X33:X63)</f>
        <v>18114475</v>
      </c>
      <c r="Y64" s="51">
        <f>SUM(E64,G64,I64,K64,M64,O64,Q64,S64,T64,U64,V64,W64,X64)</f>
        <v>54757607.870000005</v>
      </c>
      <c r="Z64" s="45">
        <f t="shared" ref="Z64:AL64" si="25">SUM(Z33:Z63)</f>
        <v>12738300</v>
      </c>
      <c r="AA64" s="45">
        <f t="shared" si="25"/>
        <v>6638300</v>
      </c>
      <c r="AB64" s="45">
        <f t="shared" si="25"/>
        <v>6638300</v>
      </c>
      <c r="AC64" s="45">
        <f t="shared" si="25"/>
        <v>6638300</v>
      </c>
      <c r="AD64" s="45">
        <f t="shared" si="25"/>
        <v>6503300</v>
      </c>
      <c r="AE64" s="45">
        <f t="shared" si="25"/>
        <v>6638300</v>
      </c>
      <c r="AF64" s="45">
        <f t="shared" si="25"/>
        <v>6538300</v>
      </c>
      <c r="AG64" s="45">
        <f t="shared" si="25"/>
        <v>6538300</v>
      </c>
      <c r="AH64" s="45">
        <f t="shared" si="25"/>
        <v>6538300</v>
      </c>
      <c r="AI64" s="45">
        <f t="shared" si="25"/>
        <v>6538300</v>
      </c>
      <c r="AJ64" s="45">
        <f t="shared" si="25"/>
        <v>6538300</v>
      </c>
      <c r="AK64" s="45">
        <f t="shared" si="25"/>
        <v>6538300</v>
      </c>
      <c r="AL64" s="45">
        <f t="shared" si="25"/>
        <v>6538300</v>
      </c>
      <c r="AM64" s="177">
        <f>SUM(Z64:AL64)</f>
        <v>91562900</v>
      </c>
    </row>
    <row r="65" spans="1:253" ht="16.2" thickBot="1" x14ac:dyDescent="0.3">
      <c r="A65" s="28"/>
      <c r="B65" s="29"/>
      <c r="D65" s="105"/>
      <c r="E65" s="69"/>
      <c r="F65" s="33"/>
      <c r="G65" s="33"/>
      <c r="H65" s="33"/>
      <c r="I65" s="34"/>
      <c r="J65" s="55"/>
      <c r="K65" s="55"/>
      <c r="L65" s="55"/>
      <c r="M65" s="55"/>
      <c r="N65" s="57"/>
      <c r="O65" s="55"/>
      <c r="P65" s="57"/>
      <c r="Q65" s="57"/>
      <c r="R65" s="57"/>
      <c r="S65" s="57"/>
      <c r="T65" s="57"/>
      <c r="U65" s="57"/>
      <c r="V65" s="57"/>
      <c r="W65" s="57"/>
      <c r="X65" s="58"/>
      <c r="Y65" s="59"/>
      <c r="Z65" s="57"/>
      <c r="AA65" s="57"/>
      <c r="AB65" s="57"/>
      <c r="AC65" s="57"/>
      <c r="AD65" s="57"/>
      <c r="AE65" s="57"/>
      <c r="AF65" s="57"/>
      <c r="AG65" s="57"/>
      <c r="AH65" s="57"/>
      <c r="AI65" s="57"/>
      <c r="AJ65" s="57"/>
      <c r="AK65" s="57"/>
      <c r="AL65" s="57"/>
    </row>
    <row r="66" spans="1:253" s="113" customFormat="1" x14ac:dyDescent="0.25">
      <c r="A66" s="106" t="s">
        <v>64</v>
      </c>
      <c r="B66" s="107"/>
      <c r="C66" s="61"/>
      <c r="D66" s="62"/>
      <c r="E66" s="63"/>
      <c r="F66" s="64"/>
      <c r="G66" s="64"/>
      <c r="H66" s="108"/>
      <c r="I66" s="109"/>
      <c r="J66" s="110"/>
      <c r="K66" s="109"/>
      <c r="L66" s="109"/>
      <c r="M66" s="109"/>
      <c r="N66" s="109"/>
      <c r="O66" s="109"/>
      <c r="P66" s="109"/>
      <c r="Q66" s="109"/>
      <c r="R66" s="109"/>
      <c r="S66" s="109"/>
      <c r="T66" s="109"/>
      <c r="U66" s="109"/>
      <c r="V66" s="109"/>
      <c r="W66" s="109"/>
      <c r="X66" s="111"/>
      <c r="Y66" s="25"/>
      <c r="Z66" s="112"/>
      <c r="AA66" s="112"/>
      <c r="AB66" s="112"/>
      <c r="AC66" s="112"/>
      <c r="AD66" s="112"/>
      <c r="AE66" s="112"/>
      <c r="AF66" s="112"/>
      <c r="AG66" s="112"/>
      <c r="AH66" s="112"/>
      <c r="AI66" s="112"/>
      <c r="AJ66" s="112"/>
      <c r="AK66" s="112"/>
      <c r="AL66" s="112"/>
    </row>
    <row r="67" spans="1:253" x14ac:dyDescent="0.25">
      <c r="A67" s="28" t="s">
        <v>38</v>
      </c>
      <c r="B67" s="114" t="s">
        <v>27</v>
      </c>
      <c r="C67" s="30" t="s">
        <v>310</v>
      </c>
      <c r="D67" s="101">
        <v>50000</v>
      </c>
      <c r="E67" s="32">
        <v>9599.5499999999993</v>
      </c>
      <c r="F67" s="33">
        <v>75000</v>
      </c>
      <c r="G67" s="33">
        <v>49025.72</v>
      </c>
      <c r="H67" s="33">
        <v>10000</v>
      </c>
      <c r="I67" s="34">
        <v>274.08999999999997</v>
      </c>
      <c r="J67" s="35">
        <v>10000</v>
      </c>
      <c r="K67" s="35">
        <v>0</v>
      </c>
      <c r="L67" s="35">
        <v>10000</v>
      </c>
      <c r="M67" s="34">
        <v>0</v>
      </c>
      <c r="N67" s="34">
        <v>0</v>
      </c>
      <c r="O67" s="34">
        <v>0</v>
      </c>
      <c r="P67" s="34">
        <v>0</v>
      </c>
      <c r="Q67" s="34">
        <v>0</v>
      </c>
      <c r="R67" s="34">
        <v>0</v>
      </c>
      <c r="S67" s="34">
        <v>0</v>
      </c>
      <c r="T67" s="34">
        <v>0</v>
      </c>
      <c r="U67" s="34">
        <v>0</v>
      </c>
      <c r="V67" s="34">
        <v>0</v>
      </c>
      <c r="W67" s="34">
        <v>0</v>
      </c>
      <c r="X67" s="36">
        <v>20000</v>
      </c>
      <c r="Y67" s="59" t="s">
        <v>311</v>
      </c>
      <c r="Z67" s="34">
        <v>20000</v>
      </c>
      <c r="AA67" s="34">
        <v>20000</v>
      </c>
      <c r="AB67" s="34">
        <v>0</v>
      </c>
      <c r="AC67" s="34">
        <v>0</v>
      </c>
      <c r="AD67" s="34">
        <v>0</v>
      </c>
      <c r="AE67" s="34">
        <v>0</v>
      </c>
      <c r="AF67" s="34">
        <v>0</v>
      </c>
      <c r="AG67" s="34">
        <v>0</v>
      </c>
      <c r="AH67" s="34">
        <v>0</v>
      </c>
      <c r="AI67" s="34">
        <v>20000</v>
      </c>
      <c r="AJ67" s="34">
        <v>20000</v>
      </c>
      <c r="AK67" s="34">
        <v>20000</v>
      </c>
      <c r="AL67" s="34">
        <v>20000</v>
      </c>
    </row>
    <row r="68" spans="1:253" x14ac:dyDescent="0.25">
      <c r="A68" s="28" t="s">
        <v>39</v>
      </c>
      <c r="B68" s="114" t="s">
        <v>136</v>
      </c>
      <c r="C68" s="30" t="s">
        <v>217</v>
      </c>
      <c r="D68" s="101">
        <v>0</v>
      </c>
      <c r="E68" s="32">
        <v>0</v>
      </c>
      <c r="F68" s="33">
        <v>0</v>
      </c>
      <c r="G68" s="33">
        <v>0</v>
      </c>
      <c r="H68" s="33">
        <v>360000</v>
      </c>
      <c r="I68" s="34">
        <v>0</v>
      </c>
      <c r="J68" s="35">
        <v>390000</v>
      </c>
      <c r="K68" s="35">
        <v>348094.61</v>
      </c>
      <c r="L68" s="35">
        <v>150000</v>
      </c>
      <c r="M68" s="34">
        <v>177467.55</v>
      </c>
      <c r="N68" s="33">
        <v>20000</v>
      </c>
      <c r="O68" s="34">
        <v>0</v>
      </c>
      <c r="P68" s="33">
        <v>10000</v>
      </c>
      <c r="Q68" s="33">
        <v>1997.1</v>
      </c>
      <c r="R68" s="33">
        <v>0</v>
      </c>
      <c r="S68" s="33">
        <v>0</v>
      </c>
      <c r="T68" s="33">
        <v>0</v>
      </c>
      <c r="U68" s="33">
        <v>0</v>
      </c>
      <c r="V68" s="33">
        <v>0</v>
      </c>
      <c r="W68" s="33">
        <v>0</v>
      </c>
      <c r="X68" s="38">
        <v>0</v>
      </c>
      <c r="Y68" s="59" t="s">
        <v>221</v>
      </c>
      <c r="Z68" s="33">
        <v>0</v>
      </c>
      <c r="AA68" s="33">
        <v>0</v>
      </c>
      <c r="AB68" s="33">
        <v>0</v>
      </c>
      <c r="AC68" s="33">
        <v>0</v>
      </c>
      <c r="AD68" s="33">
        <v>0</v>
      </c>
      <c r="AE68" s="33">
        <v>0</v>
      </c>
      <c r="AF68" s="33">
        <v>0</v>
      </c>
      <c r="AG68" s="33">
        <v>0</v>
      </c>
      <c r="AH68" s="33">
        <v>0</v>
      </c>
      <c r="AI68" s="33">
        <v>0</v>
      </c>
      <c r="AJ68" s="33">
        <v>0</v>
      </c>
      <c r="AK68" s="33">
        <v>0</v>
      </c>
      <c r="AL68" s="33">
        <v>0</v>
      </c>
    </row>
    <row r="69" spans="1:253" ht="30" x14ac:dyDescent="0.25">
      <c r="A69" s="28" t="s">
        <v>40</v>
      </c>
      <c r="B69" s="114" t="s">
        <v>136</v>
      </c>
      <c r="C69" s="30" t="s">
        <v>206</v>
      </c>
      <c r="D69" s="101">
        <v>0</v>
      </c>
      <c r="E69" s="32">
        <v>0</v>
      </c>
      <c r="F69" s="33">
        <v>0</v>
      </c>
      <c r="G69" s="33">
        <v>0</v>
      </c>
      <c r="H69" s="33">
        <v>400000</v>
      </c>
      <c r="I69" s="34">
        <v>89208.79</v>
      </c>
      <c r="J69" s="35">
        <v>520791.21</v>
      </c>
      <c r="K69" s="35">
        <v>320791.21000000002</v>
      </c>
      <c r="L69" s="35">
        <v>350000</v>
      </c>
      <c r="M69" s="34">
        <v>145831.72</v>
      </c>
      <c r="N69" s="33">
        <v>540888</v>
      </c>
      <c r="O69" s="34">
        <v>505117.78</v>
      </c>
      <c r="P69" s="33">
        <v>671404</v>
      </c>
      <c r="Q69" s="33">
        <v>681104.94</v>
      </c>
      <c r="R69" s="33">
        <v>0</v>
      </c>
      <c r="S69" s="33">
        <v>237060.3</v>
      </c>
      <c r="T69" s="33">
        <v>0</v>
      </c>
      <c r="U69" s="33">
        <v>0</v>
      </c>
      <c r="V69" s="33">
        <v>0</v>
      </c>
      <c r="W69" s="33">
        <v>0</v>
      </c>
      <c r="X69" s="38">
        <v>0</v>
      </c>
      <c r="Y69" s="59" t="s">
        <v>221</v>
      </c>
      <c r="Z69" s="33">
        <v>0</v>
      </c>
      <c r="AA69" s="33">
        <v>0</v>
      </c>
      <c r="AB69" s="33">
        <v>0</v>
      </c>
      <c r="AC69" s="33">
        <v>0</v>
      </c>
      <c r="AD69" s="33">
        <v>0</v>
      </c>
      <c r="AE69" s="33">
        <v>0</v>
      </c>
      <c r="AF69" s="33">
        <v>0</v>
      </c>
      <c r="AG69" s="33">
        <v>0</v>
      </c>
      <c r="AH69" s="33">
        <v>0</v>
      </c>
      <c r="AI69" s="33">
        <v>0</v>
      </c>
      <c r="AJ69" s="33">
        <v>0</v>
      </c>
      <c r="AK69" s="33">
        <v>0</v>
      </c>
      <c r="AL69" s="33">
        <v>0</v>
      </c>
    </row>
    <row r="70" spans="1:253" ht="30" x14ac:dyDescent="0.25">
      <c r="A70" s="28" t="s">
        <v>105</v>
      </c>
      <c r="B70" s="29" t="s">
        <v>136</v>
      </c>
      <c r="C70" s="30" t="s">
        <v>109</v>
      </c>
      <c r="D70" s="101">
        <v>0</v>
      </c>
      <c r="E70" s="101">
        <v>0</v>
      </c>
      <c r="F70" s="115">
        <v>0</v>
      </c>
      <c r="G70" s="115">
        <v>0</v>
      </c>
      <c r="H70" s="33">
        <v>20000</v>
      </c>
      <c r="I70" s="33">
        <v>20000</v>
      </c>
      <c r="J70" s="116">
        <v>0</v>
      </c>
      <c r="K70" s="116">
        <v>0</v>
      </c>
      <c r="L70" s="116">
        <v>0</v>
      </c>
      <c r="M70" s="117">
        <v>0</v>
      </c>
      <c r="N70" s="115">
        <v>0</v>
      </c>
      <c r="O70" s="117">
        <v>0</v>
      </c>
      <c r="P70" s="115">
        <v>0</v>
      </c>
      <c r="Q70" s="115">
        <v>0</v>
      </c>
      <c r="R70" s="115">
        <v>0</v>
      </c>
      <c r="S70" s="115">
        <v>0</v>
      </c>
      <c r="T70" s="115">
        <v>0</v>
      </c>
      <c r="U70" s="115">
        <v>0</v>
      </c>
      <c r="V70" s="115">
        <v>0</v>
      </c>
      <c r="W70" s="182">
        <v>0</v>
      </c>
      <c r="X70" s="118">
        <v>0</v>
      </c>
      <c r="Y70" s="93" t="s">
        <v>221</v>
      </c>
      <c r="Z70" s="115">
        <v>0</v>
      </c>
      <c r="AA70" s="115">
        <v>0</v>
      </c>
      <c r="AB70" s="115">
        <v>0</v>
      </c>
      <c r="AC70" s="115">
        <v>0</v>
      </c>
      <c r="AD70" s="115">
        <v>0</v>
      </c>
      <c r="AE70" s="115">
        <v>0</v>
      </c>
      <c r="AF70" s="115">
        <v>0</v>
      </c>
      <c r="AG70" s="115">
        <v>0</v>
      </c>
      <c r="AH70" s="115">
        <v>0</v>
      </c>
      <c r="AI70" s="115">
        <v>0</v>
      </c>
      <c r="AJ70" s="115">
        <v>0</v>
      </c>
      <c r="AK70" s="115">
        <v>0</v>
      </c>
      <c r="AL70" s="115">
        <v>0</v>
      </c>
    </row>
    <row r="71" spans="1:253" x14ac:dyDescent="0.25">
      <c r="A71" s="28" t="s">
        <v>124</v>
      </c>
      <c r="B71" s="29" t="s">
        <v>136</v>
      </c>
      <c r="C71" s="30" t="s">
        <v>194</v>
      </c>
      <c r="D71" s="101">
        <v>0</v>
      </c>
      <c r="E71" s="101">
        <v>0</v>
      </c>
      <c r="F71" s="115">
        <v>0</v>
      </c>
      <c r="G71" s="115"/>
      <c r="H71" s="33">
        <v>0</v>
      </c>
      <c r="I71" s="34">
        <v>0</v>
      </c>
      <c r="J71" s="119">
        <v>200000</v>
      </c>
      <c r="K71" s="119">
        <v>81677.06</v>
      </c>
      <c r="L71" s="119">
        <v>200000</v>
      </c>
      <c r="M71" s="117">
        <v>104277.64</v>
      </c>
      <c r="N71" s="115">
        <v>230000</v>
      </c>
      <c r="O71" s="117">
        <v>59500.76</v>
      </c>
      <c r="P71" s="115">
        <v>100000</v>
      </c>
      <c r="Q71" s="115">
        <v>43042.6</v>
      </c>
      <c r="R71" s="115">
        <v>0</v>
      </c>
      <c r="S71" s="115">
        <v>37720</v>
      </c>
      <c r="T71" s="115">
        <v>0</v>
      </c>
      <c r="U71" s="115">
        <v>0</v>
      </c>
      <c r="V71" s="115">
        <v>0</v>
      </c>
      <c r="W71" s="182">
        <v>0</v>
      </c>
      <c r="X71" s="118">
        <v>0</v>
      </c>
      <c r="Y71" s="120" t="s">
        <v>221</v>
      </c>
      <c r="Z71" s="115">
        <v>0</v>
      </c>
      <c r="AA71" s="115">
        <v>0</v>
      </c>
      <c r="AB71" s="115">
        <v>0</v>
      </c>
      <c r="AC71" s="115">
        <v>0</v>
      </c>
      <c r="AD71" s="115">
        <v>0</v>
      </c>
      <c r="AE71" s="115">
        <v>0</v>
      </c>
      <c r="AF71" s="115">
        <v>0</v>
      </c>
      <c r="AG71" s="115">
        <v>0</v>
      </c>
      <c r="AH71" s="115">
        <v>0</v>
      </c>
      <c r="AI71" s="115">
        <v>0</v>
      </c>
      <c r="AJ71" s="115">
        <v>0</v>
      </c>
      <c r="AK71" s="115">
        <v>0</v>
      </c>
      <c r="AL71" s="115">
        <v>0</v>
      </c>
    </row>
    <row r="72" spans="1:253" ht="30" x14ac:dyDescent="0.25">
      <c r="A72" s="121" t="s">
        <v>170</v>
      </c>
      <c r="B72" s="122" t="s">
        <v>136</v>
      </c>
      <c r="C72" s="123" t="s">
        <v>187</v>
      </c>
      <c r="D72" s="31">
        <v>0</v>
      </c>
      <c r="E72" s="32">
        <v>0</v>
      </c>
      <c r="F72" s="33">
        <v>0</v>
      </c>
      <c r="G72" s="33">
        <v>0</v>
      </c>
      <c r="H72" s="33">
        <v>0</v>
      </c>
      <c r="I72" s="34">
        <v>0</v>
      </c>
      <c r="J72" s="35">
        <v>0</v>
      </c>
      <c r="K72" s="35">
        <v>0</v>
      </c>
      <c r="L72" s="35">
        <v>50000</v>
      </c>
      <c r="M72" s="34">
        <v>31375.94</v>
      </c>
      <c r="N72" s="33">
        <v>324000</v>
      </c>
      <c r="O72" s="34">
        <v>203614.19</v>
      </c>
      <c r="P72" s="33">
        <v>45000</v>
      </c>
      <c r="Q72" s="33">
        <v>120867.56</v>
      </c>
      <c r="R72" s="33">
        <v>0</v>
      </c>
      <c r="S72" s="33">
        <v>0</v>
      </c>
      <c r="T72" s="33">
        <v>0</v>
      </c>
      <c r="U72" s="33">
        <v>0</v>
      </c>
      <c r="V72" s="33">
        <v>0</v>
      </c>
      <c r="W72" s="33">
        <v>0</v>
      </c>
      <c r="X72" s="38">
        <v>0</v>
      </c>
      <c r="Y72" s="124" t="s">
        <v>221</v>
      </c>
      <c r="Z72" s="33">
        <v>0</v>
      </c>
      <c r="AA72" s="33">
        <v>0</v>
      </c>
      <c r="AB72" s="33">
        <v>0</v>
      </c>
      <c r="AC72" s="33">
        <v>0</v>
      </c>
      <c r="AD72" s="33">
        <v>0</v>
      </c>
      <c r="AE72" s="33">
        <v>0</v>
      </c>
      <c r="AF72" s="33">
        <v>0</v>
      </c>
      <c r="AG72" s="33">
        <v>0</v>
      </c>
      <c r="AH72" s="33">
        <v>0</v>
      </c>
      <c r="AI72" s="33">
        <v>0</v>
      </c>
      <c r="AJ72" s="33">
        <v>0</v>
      </c>
      <c r="AK72" s="33">
        <v>0</v>
      </c>
      <c r="AL72" s="33">
        <v>0</v>
      </c>
    </row>
    <row r="73" spans="1:253" ht="30" x14ac:dyDescent="0.25">
      <c r="A73" s="70" t="s">
        <v>62</v>
      </c>
      <c r="B73" s="29" t="s">
        <v>136</v>
      </c>
      <c r="C73" s="89" t="s">
        <v>152</v>
      </c>
      <c r="D73" s="101">
        <v>25000</v>
      </c>
      <c r="E73" s="101">
        <v>0</v>
      </c>
      <c r="F73" s="101">
        <v>0</v>
      </c>
      <c r="G73" s="101">
        <v>0</v>
      </c>
      <c r="H73" s="101">
        <v>0</v>
      </c>
      <c r="I73" s="101">
        <v>0</v>
      </c>
      <c r="J73" s="101">
        <v>0</v>
      </c>
      <c r="K73" s="101">
        <v>0</v>
      </c>
      <c r="L73" s="101">
        <v>0</v>
      </c>
      <c r="M73" s="125">
        <v>0</v>
      </c>
      <c r="N73" s="115">
        <v>0</v>
      </c>
      <c r="O73" s="125">
        <v>0</v>
      </c>
      <c r="P73" s="115">
        <v>0</v>
      </c>
      <c r="Q73" s="115">
        <v>0</v>
      </c>
      <c r="R73" s="115">
        <v>0</v>
      </c>
      <c r="S73" s="115">
        <v>0</v>
      </c>
      <c r="T73" s="115">
        <v>0</v>
      </c>
      <c r="U73" s="115">
        <v>0</v>
      </c>
      <c r="V73" s="115">
        <v>0</v>
      </c>
      <c r="W73" s="182">
        <v>0</v>
      </c>
      <c r="X73" s="118">
        <v>0</v>
      </c>
      <c r="Y73" s="37" t="s">
        <v>221</v>
      </c>
      <c r="Z73" s="115">
        <v>0</v>
      </c>
      <c r="AA73" s="115">
        <v>0</v>
      </c>
      <c r="AB73" s="115">
        <v>0</v>
      </c>
      <c r="AC73" s="115">
        <v>0</v>
      </c>
      <c r="AD73" s="115">
        <v>0</v>
      </c>
      <c r="AE73" s="115">
        <v>0</v>
      </c>
      <c r="AF73" s="115">
        <v>0</v>
      </c>
      <c r="AG73" s="115">
        <v>0</v>
      </c>
      <c r="AH73" s="115">
        <v>0</v>
      </c>
      <c r="AI73" s="115">
        <v>0</v>
      </c>
      <c r="AJ73" s="115">
        <v>0</v>
      </c>
      <c r="AK73" s="115">
        <v>0</v>
      </c>
      <c r="AL73" s="115">
        <v>0</v>
      </c>
    </row>
    <row r="74" spans="1:253" ht="16.2" thickBot="1" x14ac:dyDescent="0.3">
      <c r="A74" s="126"/>
      <c r="B74" s="127"/>
      <c r="C74" s="128" t="s">
        <v>11</v>
      </c>
      <c r="D74" s="129">
        <f t="shared" ref="D74:S74" si="26">SUM(D67:D73)</f>
        <v>75000</v>
      </c>
      <c r="E74" s="129">
        <f t="shared" si="26"/>
        <v>9599.5499999999993</v>
      </c>
      <c r="F74" s="130">
        <f t="shared" si="26"/>
        <v>75000</v>
      </c>
      <c r="G74" s="130">
        <f t="shared" si="26"/>
        <v>49025.72</v>
      </c>
      <c r="H74" s="130">
        <f t="shared" si="26"/>
        <v>790000</v>
      </c>
      <c r="I74" s="130">
        <f t="shared" si="26"/>
        <v>109482.87999999999</v>
      </c>
      <c r="J74" s="130">
        <f t="shared" si="26"/>
        <v>1120791.21</v>
      </c>
      <c r="K74" s="130">
        <f t="shared" si="26"/>
        <v>750562.88000000012</v>
      </c>
      <c r="L74" s="130">
        <f t="shared" si="26"/>
        <v>760000</v>
      </c>
      <c r="M74" s="130">
        <f t="shared" si="26"/>
        <v>458952.85000000003</v>
      </c>
      <c r="N74" s="131">
        <f t="shared" si="26"/>
        <v>1114888</v>
      </c>
      <c r="O74" s="130">
        <f t="shared" si="26"/>
        <v>768232.73</v>
      </c>
      <c r="P74" s="131">
        <f t="shared" si="26"/>
        <v>826404</v>
      </c>
      <c r="Q74" s="131">
        <f t="shared" si="26"/>
        <v>847012.2</v>
      </c>
      <c r="R74" s="131">
        <f t="shared" si="26"/>
        <v>0</v>
      </c>
      <c r="S74" s="131">
        <f t="shared" si="26"/>
        <v>274780.3</v>
      </c>
      <c r="T74" s="131">
        <f>SUM(T67:T73)</f>
        <v>0</v>
      </c>
      <c r="U74" s="131">
        <f>SUM(U67:U73)</f>
        <v>0</v>
      </c>
      <c r="V74" s="131">
        <f>SUM(V67:V73)</f>
        <v>0</v>
      </c>
      <c r="W74" s="142">
        <f>SUM(W67:W73)</f>
        <v>0</v>
      </c>
      <c r="X74" s="132">
        <f>SUM(X67:X73)</f>
        <v>20000</v>
      </c>
      <c r="Y74" s="133"/>
      <c r="Z74" s="131">
        <f t="shared" ref="Z74:AL74" si="27">SUM(Z67:Z73)</f>
        <v>20000</v>
      </c>
      <c r="AA74" s="131">
        <f t="shared" si="27"/>
        <v>20000</v>
      </c>
      <c r="AB74" s="131">
        <f t="shared" si="27"/>
        <v>0</v>
      </c>
      <c r="AC74" s="131">
        <f t="shared" si="27"/>
        <v>0</v>
      </c>
      <c r="AD74" s="131">
        <f t="shared" si="27"/>
        <v>0</v>
      </c>
      <c r="AE74" s="131">
        <f t="shared" si="27"/>
        <v>0</v>
      </c>
      <c r="AF74" s="131">
        <f t="shared" si="27"/>
        <v>0</v>
      </c>
      <c r="AG74" s="131">
        <f t="shared" si="27"/>
        <v>0</v>
      </c>
      <c r="AH74" s="131">
        <f t="shared" si="27"/>
        <v>0</v>
      </c>
      <c r="AI74" s="131">
        <f t="shared" si="27"/>
        <v>20000</v>
      </c>
      <c r="AJ74" s="131">
        <f t="shared" si="27"/>
        <v>20000</v>
      </c>
      <c r="AK74" s="131">
        <f t="shared" si="27"/>
        <v>20000</v>
      </c>
      <c r="AL74" s="131">
        <f t="shared" si="27"/>
        <v>20000</v>
      </c>
      <c r="AM74" s="178">
        <f>SUM(Z74:AL74)</f>
        <v>120000</v>
      </c>
    </row>
    <row r="75" spans="1:253" s="27" customFormat="1" x14ac:dyDescent="0.25">
      <c r="A75" s="106" t="s">
        <v>65</v>
      </c>
      <c r="B75" s="107"/>
      <c r="C75" s="61"/>
      <c r="D75" s="62"/>
      <c r="E75" s="63"/>
      <c r="F75" s="64"/>
      <c r="G75" s="64"/>
      <c r="H75" s="134"/>
      <c r="I75" s="64"/>
      <c r="J75" s="64"/>
      <c r="K75" s="64"/>
      <c r="L75" s="64"/>
      <c r="M75" s="64"/>
      <c r="N75" s="64"/>
      <c r="O75" s="64"/>
      <c r="P75" s="64"/>
      <c r="Q75" s="64"/>
      <c r="R75" s="64"/>
      <c r="S75" s="64"/>
      <c r="T75" s="64"/>
      <c r="U75" s="64"/>
      <c r="V75" s="64"/>
      <c r="W75" s="64"/>
      <c r="X75" s="24"/>
      <c r="Y75" s="25"/>
      <c r="Z75" s="135"/>
      <c r="AA75" s="135"/>
      <c r="AB75" s="135"/>
      <c r="AC75" s="135"/>
      <c r="AD75" s="135"/>
      <c r="AE75" s="135"/>
      <c r="AF75" s="135"/>
      <c r="AG75" s="135"/>
      <c r="AH75" s="135"/>
      <c r="AI75" s="135"/>
      <c r="AJ75" s="135"/>
      <c r="AK75" s="135"/>
      <c r="AL75" s="135"/>
      <c r="AM75" s="113"/>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26"/>
      <c r="DW75" s="26"/>
      <c r="DX75" s="26"/>
      <c r="DY75" s="26"/>
      <c r="DZ75" s="26"/>
      <c r="EA75" s="26"/>
      <c r="EB75" s="26"/>
      <c r="EC75" s="26"/>
      <c r="ED75" s="26"/>
      <c r="EE75" s="26"/>
      <c r="EF75" s="26"/>
      <c r="EG75" s="26"/>
      <c r="EH75" s="26"/>
      <c r="EI75" s="26"/>
      <c r="EJ75" s="26"/>
      <c r="EK75" s="26"/>
      <c r="EL75" s="26"/>
      <c r="EM75" s="26"/>
      <c r="EN75" s="26"/>
      <c r="EO75" s="26"/>
      <c r="EP75" s="26"/>
      <c r="EQ75" s="26"/>
      <c r="ER75" s="26"/>
      <c r="ES75" s="26"/>
      <c r="ET75" s="26"/>
      <c r="EU75" s="26"/>
      <c r="EV75" s="26"/>
      <c r="EW75" s="26"/>
      <c r="EX75" s="26"/>
      <c r="EY75" s="26"/>
      <c r="EZ75" s="26"/>
      <c r="FA75" s="26"/>
      <c r="FB75" s="26"/>
      <c r="FC75" s="26"/>
      <c r="FD75" s="26"/>
      <c r="FE75" s="26"/>
      <c r="FF75" s="26"/>
      <c r="FG75" s="26"/>
      <c r="FH75" s="26"/>
      <c r="FI75" s="26"/>
      <c r="FJ75" s="26"/>
      <c r="FK75" s="26"/>
      <c r="FL75" s="26"/>
      <c r="FM75" s="26"/>
      <c r="FN75" s="26"/>
      <c r="FO75" s="26"/>
      <c r="FP75" s="26"/>
      <c r="FQ75" s="26"/>
      <c r="FR75" s="26"/>
      <c r="FS75" s="26"/>
      <c r="FT75" s="26"/>
      <c r="FU75" s="26"/>
      <c r="FV75" s="26"/>
      <c r="FW75" s="26"/>
      <c r="FX75" s="26"/>
      <c r="FY75" s="26"/>
      <c r="FZ75" s="26"/>
      <c r="GA75" s="26"/>
      <c r="GB75" s="26"/>
      <c r="GC75" s="26"/>
      <c r="GD75" s="26"/>
      <c r="GE75" s="26"/>
      <c r="GF75" s="26"/>
      <c r="GG75" s="26"/>
      <c r="GH75" s="26"/>
      <c r="GI75" s="26"/>
      <c r="GJ75" s="26"/>
      <c r="GK75" s="26"/>
      <c r="GL75" s="26"/>
      <c r="GM75" s="26"/>
      <c r="GN75" s="26"/>
      <c r="GO75" s="26"/>
      <c r="GP75" s="26"/>
      <c r="GQ75" s="26"/>
      <c r="GR75" s="26"/>
      <c r="GS75" s="26"/>
      <c r="GT75" s="26"/>
      <c r="GU75" s="26"/>
      <c r="GV75" s="26"/>
      <c r="GW75" s="26"/>
      <c r="GX75" s="26"/>
      <c r="GY75" s="26"/>
      <c r="GZ75" s="26"/>
      <c r="HA75" s="26"/>
      <c r="HB75" s="26"/>
      <c r="HC75" s="26"/>
      <c r="HD75" s="26"/>
      <c r="HE75" s="26"/>
      <c r="HF75" s="26"/>
      <c r="HG75" s="26"/>
      <c r="HH75" s="26"/>
      <c r="HI75" s="26"/>
      <c r="HJ75" s="26"/>
      <c r="HK75" s="26"/>
      <c r="HL75" s="26"/>
      <c r="HM75" s="26"/>
      <c r="HN75" s="26"/>
      <c r="HO75" s="26"/>
      <c r="HP75" s="26"/>
      <c r="HQ75" s="26"/>
      <c r="HR75" s="26"/>
      <c r="HS75" s="26"/>
      <c r="HT75" s="26"/>
      <c r="HU75" s="26"/>
      <c r="HV75" s="26"/>
      <c r="HW75" s="26"/>
      <c r="HX75" s="26"/>
      <c r="HY75" s="26"/>
      <c r="HZ75" s="26"/>
      <c r="IA75" s="26"/>
      <c r="IB75" s="26"/>
      <c r="IC75" s="26"/>
      <c r="ID75" s="26"/>
      <c r="IE75" s="26"/>
      <c r="IF75" s="26"/>
      <c r="IG75" s="26"/>
      <c r="IH75" s="26"/>
      <c r="II75" s="26"/>
      <c r="IJ75" s="26"/>
      <c r="IK75" s="26"/>
      <c r="IL75" s="26"/>
      <c r="IM75" s="26"/>
      <c r="IN75" s="26"/>
      <c r="IO75" s="26"/>
      <c r="IP75" s="26"/>
      <c r="IQ75" s="26"/>
      <c r="IR75" s="26"/>
      <c r="IS75" s="26"/>
    </row>
    <row r="76" spans="1:253" x14ac:dyDescent="0.25">
      <c r="A76" s="70" t="s">
        <v>62</v>
      </c>
      <c r="B76" s="114" t="s">
        <v>136</v>
      </c>
      <c r="C76" s="30" t="s">
        <v>146</v>
      </c>
      <c r="D76" s="31">
        <v>0</v>
      </c>
      <c r="E76" s="31">
        <v>13620.15</v>
      </c>
      <c r="F76" s="31">
        <v>0</v>
      </c>
      <c r="G76" s="31">
        <v>0</v>
      </c>
      <c r="H76" s="31">
        <v>0</v>
      </c>
      <c r="I76" s="31">
        <v>0</v>
      </c>
      <c r="J76" s="31">
        <v>0</v>
      </c>
      <c r="K76" s="31">
        <v>0</v>
      </c>
      <c r="L76" s="31">
        <v>0</v>
      </c>
      <c r="M76" s="71">
        <v>0</v>
      </c>
      <c r="N76" s="72">
        <v>0</v>
      </c>
      <c r="O76" s="71">
        <v>0</v>
      </c>
      <c r="P76" s="72">
        <v>0</v>
      </c>
      <c r="Q76" s="72">
        <v>0</v>
      </c>
      <c r="R76" s="72">
        <v>0</v>
      </c>
      <c r="S76" s="72">
        <v>0</v>
      </c>
      <c r="T76" s="72">
        <v>0</v>
      </c>
      <c r="U76" s="72">
        <v>0</v>
      </c>
      <c r="V76" s="72">
        <v>0</v>
      </c>
      <c r="W76" s="72">
        <v>0</v>
      </c>
      <c r="X76" s="73">
        <v>0</v>
      </c>
      <c r="Y76" s="37" t="s">
        <v>221</v>
      </c>
      <c r="Z76" s="72">
        <v>0</v>
      </c>
      <c r="AA76" s="72">
        <v>0</v>
      </c>
      <c r="AB76" s="72">
        <v>0</v>
      </c>
      <c r="AC76" s="72">
        <v>0</v>
      </c>
      <c r="AD76" s="72">
        <v>0</v>
      </c>
      <c r="AE76" s="72">
        <v>0</v>
      </c>
      <c r="AF76" s="72">
        <v>0</v>
      </c>
      <c r="AG76" s="72">
        <v>0</v>
      </c>
      <c r="AH76" s="72">
        <v>0</v>
      </c>
      <c r="AI76" s="72">
        <v>0</v>
      </c>
      <c r="AJ76" s="72">
        <v>0</v>
      </c>
      <c r="AK76" s="72">
        <v>0</v>
      </c>
      <c r="AL76" s="72">
        <v>0</v>
      </c>
    </row>
    <row r="77" spans="1:253" ht="30" x14ac:dyDescent="0.25">
      <c r="A77" s="121" t="s">
        <v>45</v>
      </c>
      <c r="B77" s="122" t="s">
        <v>27</v>
      </c>
      <c r="C77" s="123" t="s">
        <v>120</v>
      </c>
      <c r="D77" s="31">
        <v>25000</v>
      </c>
      <c r="E77" s="32">
        <v>3675</v>
      </c>
      <c r="F77" s="33">
        <v>0</v>
      </c>
      <c r="G77" s="33">
        <v>0</v>
      </c>
      <c r="H77" s="33">
        <v>350000</v>
      </c>
      <c r="I77" s="34">
        <v>187879.35</v>
      </c>
      <c r="J77" s="35">
        <v>1270000</v>
      </c>
      <c r="K77" s="35">
        <v>493536.21</v>
      </c>
      <c r="L77" s="35">
        <v>483000</v>
      </c>
      <c r="M77" s="34">
        <v>650585.59</v>
      </c>
      <c r="N77" s="33">
        <v>639130</v>
      </c>
      <c r="O77" s="34">
        <v>744190.85</v>
      </c>
      <c r="P77" s="33">
        <v>890450</v>
      </c>
      <c r="Q77" s="33">
        <v>339691.9</v>
      </c>
      <c r="R77" s="33">
        <v>432080</v>
      </c>
      <c r="S77" s="33">
        <v>260341.18</v>
      </c>
      <c r="T77" s="33">
        <v>546036.47</v>
      </c>
      <c r="U77" s="33">
        <v>351037.64</v>
      </c>
      <c r="V77" s="33">
        <v>294980</v>
      </c>
      <c r="W77" s="72">
        <v>218057.71</v>
      </c>
      <c r="X77" s="38">
        <v>2168452</v>
      </c>
      <c r="Y77" s="124" t="s">
        <v>329</v>
      </c>
      <c r="Z77" s="33">
        <v>400000</v>
      </c>
      <c r="AA77" s="33">
        <v>400000</v>
      </c>
      <c r="AB77" s="33">
        <v>400000</v>
      </c>
      <c r="AC77" s="33">
        <v>400000</v>
      </c>
      <c r="AD77" s="33">
        <v>400000</v>
      </c>
      <c r="AE77" s="33">
        <v>400000</v>
      </c>
      <c r="AF77" s="33">
        <v>400000</v>
      </c>
      <c r="AG77" s="33">
        <v>400000</v>
      </c>
      <c r="AH77" s="33">
        <v>400000</v>
      </c>
      <c r="AI77" s="33">
        <v>400000</v>
      </c>
      <c r="AJ77" s="33">
        <v>400000</v>
      </c>
      <c r="AK77" s="33">
        <v>400000</v>
      </c>
      <c r="AL77" s="33">
        <v>400000</v>
      </c>
    </row>
    <row r="78" spans="1:253" ht="30" x14ac:dyDescent="0.25">
      <c r="A78" s="28" t="s">
        <v>143</v>
      </c>
      <c r="B78" s="29" t="s">
        <v>136</v>
      </c>
      <c r="C78" s="30" t="s">
        <v>149</v>
      </c>
      <c r="D78" s="31">
        <v>75000</v>
      </c>
      <c r="E78" s="31">
        <v>0</v>
      </c>
      <c r="F78" s="31">
        <v>550000</v>
      </c>
      <c r="G78" s="31">
        <v>251710.1</v>
      </c>
      <c r="H78" s="31">
        <v>0</v>
      </c>
      <c r="I78" s="31">
        <v>0</v>
      </c>
      <c r="J78" s="31">
        <v>0</v>
      </c>
      <c r="K78" s="31">
        <v>0</v>
      </c>
      <c r="L78" s="31">
        <v>0</v>
      </c>
      <c r="M78" s="71">
        <v>0</v>
      </c>
      <c r="N78" s="72">
        <v>0</v>
      </c>
      <c r="O78" s="71">
        <v>0</v>
      </c>
      <c r="P78" s="72">
        <v>0</v>
      </c>
      <c r="Q78" s="72">
        <v>0</v>
      </c>
      <c r="R78" s="72">
        <v>0</v>
      </c>
      <c r="S78" s="72">
        <v>0</v>
      </c>
      <c r="T78" s="72">
        <v>0</v>
      </c>
      <c r="U78" s="72">
        <v>0</v>
      </c>
      <c r="V78" s="72">
        <v>0</v>
      </c>
      <c r="W78" s="72">
        <v>0</v>
      </c>
      <c r="X78" s="73">
        <v>0</v>
      </c>
      <c r="Y78" s="59" t="s">
        <v>221</v>
      </c>
      <c r="Z78" s="72">
        <v>0</v>
      </c>
      <c r="AA78" s="72">
        <v>0</v>
      </c>
      <c r="AB78" s="72">
        <v>0</v>
      </c>
      <c r="AC78" s="72">
        <v>0</v>
      </c>
      <c r="AD78" s="72">
        <v>0</v>
      </c>
      <c r="AE78" s="72">
        <v>0</v>
      </c>
      <c r="AF78" s="72">
        <v>0</v>
      </c>
      <c r="AG78" s="72">
        <v>0</v>
      </c>
      <c r="AH78" s="72">
        <v>0</v>
      </c>
      <c r="AI78" s="72">
        <v>0</v>
      </c>
      <c r="AJ78" s="72">
        <v>0</v>
      </c>
      <c r="AK78" s="72">
        <v>0</v>
      </c>
      <c r="AL78" s="72">
        <v>0</v>
      </c>
    </row>
    <row r="79" spans="1:253" ht="30" x14ac:dyDescent="0.25">
      <c r="A79" s="28" t="s">
        <v>144</v>
      </c>
      <c r="B79" s="29" t="s">
        <v>136</v>
      </c>
      <c r="C79" s="30" t="s">
        <v>150</v>
      </c>
      <c r="D79" s="31">
        <v>0</v>
      </c>
      <c r="E79" s="31">
        <v>0</v>
      </c>
      <c r="F79" s="31">
        <v>850000</v>
      </c>
      <c r="G79" s="31">
        <v>848836.22</v>
      </c>
      <c r="H79" s="31">
        <v>0</v>
      </c>
      <c r="I79" s="31">
        <v>0</v>
      </c>
      <c r="J79" s="31">
        <v>0</v>
      </c>
      <c r="K79" s="31">
        <v>0</v>
      </c>
      <c r="L79" s="31">
        <v>0</v>
      </c>
      <c r="M79" s="71">
        <v>0</v>
      </c>
      <c r="N79" s="72">
        <v>0</v>
      </c>
      <c r="O79" s="71">
        <v>0</v>
      </c>
      <c r="P79" s="72">
        <v>0</v>
      </c>
      <c r="Q79" s="72">
        <v>0</v>
      </c>
      <c r="R79" s="72">
        <v>0</v>
      </c>
      <c r="S79" s="72">
        <v>0</v>
      </c>
      <c r="T79" s="72">
        <v>0</v>
      </c>
      <c r="U79" s="72">
        <v>0</v>
      </c>
      <c r="V79" s="72">
        <v>0</v>
      </c>
      <c r="W79" s="72">
        <v>0</v>
      </c>
      <c r="X79" s="73">
        <v>0</v>
      </c>
      <c r="Y79" s="59" t="s">
        <v>221</v>
      </c>
      <c r="Z79" s="72">
        <v>0</v>
      </c>
      <c r="AA79" s="72">
        <v>0</v>
      </c>
      <c r="AB79" s="72">
        <v>0</v>
      </c>
      <c r="AC79" s="72">
        <v>0</v>
      </c>
      <c r="AD79" s="72">
        <v>0</v>
      </c>
      <c r="AE79" s="72">
        <v>0</v>
      </c>
      <c r="AF79" s="72">
        <v>0</v>
      </c>
      <c r="AG79" s="72">
        <v>0</v>
      </c>
      <c r="AH79" s="72">
        <v>0</v>
      </c>
      <c r="AI79" s="72">
        <v>0</v>
      </c>
      <c r="AJ79" s="72">
        <v>0</v>
      </c>
      <c r="AK79" s="72">
        <v>0</v>
      </c>
      <c r="AL79" s="72">
        <v>0</v>
      </c>
    </row>
    <row r="80" spans="1:253" x14ac:dyDescent="0.25">
      <c r="A80" s="121" t="s">
        <v>145</v>
      </c>
      <c r="B80" s="122" t="s">
        <v>27</v>
      </c>
      <c r="C80" s="123" t="s">
        <v>112</v>
      </c>
      <c r="D80" s="31">
        <v>0</v>
      </c>
      <c r="E80" s="32">
        <v>0</v>
      </c>
      <c r="F80" s="33">
        <v>250000</v>
      </c>
      <c r="G80" s="33">
        <v>46872.33</v>
      </c>
      <c r="H80" s="33">
        <v>350000</v>
      </c>
      <c r="I80" s="34">
        <v>2198.4699999999998</v>
      </c>
      <c r="J80" s="98">
        <v>0</v>
      </c>
      <c r="K80" s="98">
        <v>0</v>
      </c>
      <c r="L80" s="98">
        <v>150000</v>
      </c>
      <c r="M80" s="136">
        <v>0</v>
      </c>
      <c r="N80" s="72">
        <v>0</v>
      </c>
      <c r="O80" s="136">
        <v>0</v>
      </c>
      <c r="P80" s="72">
        <v>150000</v>
      </c>
      <c r="Q80" s="72">
        <v>42940</v>
      </c>
      <c r="R80" s="72">
        <v>0</v>
      </c>
      <c r="S80" s="72">
        <v>0</v>
      </c>
      <c r="T80" s="72">
        <v>0</v>
      </c>
      <c r="U80" s="72">
        <v>0</v>
      </c>
      <c r="V80" s="72">
        <v>0</v>
      </c>
      <c r="W80" s="72">
        <v>0</v>
      </c>
      <c r="X80" s="73">
        <v>0</v>
      </c>
      <c r="Y80" s="59" t="s">
        <v>319</v>
      </c>
      <c r="Z80" s="72">
        <f>'[1]MASTER BUDGET'!S75</f>
        <v>0</v>
      </c>
      <c r="AA80" s="72">
        <f>'[1]MASTER BUDGET'!T75</f>
        <v>0</v>
      </c>
      <c r="AB80" s="72">
        <f>'[1]MASTER BUDGET'!U75</f>
        <v>0</v>
      </c>
      <c r="AC80" s="72">
        <f>'[1]MASTER BUDGET'!V75</f>
        <v>150000</v>
      </c>
      <c r="AD80" s="72">
        <f>'[1]MASTER BUDGET'!W75</f>
        <v>0</v>
      </c>
      <c r="AE80" s="72">
        <f>'[1]MASTER BUDGET'!X75</f>
        <v>0</v>
      </c>
      <c r="AF80" s="72">
        <f>'[1]MASTER BUDGET'!Y75</f>
        <v>150000</v>
      </c>
      <c r="AG80" s="72">
        <f>'[1]MASTER BUDGET'!Z75</f>
        <v>0</v>
      </c>
      <c r="AH80" s="72">
        <f>'[1]MASTER BUDGET'!AA75</f>
        <v>0</v>
      </c>
      <c r="AI80" s="72">
        <f>'[1]MASTER BUDGET'!AB75</f>
        <v>0</v>
      </c>
      <c r="AJ80" s="72">
        <f>'[1]MASTER BUDGET'!AC75</f>
        <v>0</v>
      </c>
      <c r="AK80" s="72">
        <f>'[1]MASTER BUDGET'!AD75</f>
        <v>0</v>
      </c>
      <c r="AL80" s="72">
        <f>'[1]MASTER BUDGET'!AE75</f>
        <v>0</v>
      </c>
    </row>
    <row r="81" spans="1:253" x14ac:dyDescent="0.25">
      <c r="A81" s="28" t="s">
        <v>43</v>
      </c>
      <c r="B81" s="114" t="s">
        <v>136</v>
      </c>
      <c r="C81" s="30" t="s">
        <v>121</v>
      </c>
      <c r="D81" s="31">
        <v>50000</v>
      </c>
      <c r="E81" s="32">
        <v>0</v>
      </c>
      <c r="F81" s="33">
        <v>50000</v>
      </c>
      <c r="G81" s="33">
        <v>0</v>
      </c>
      <c r="H81" s="33">
        <v>50000</v>
      </c>
      <c r="I81" s="34">
        <v>0</v>
      </c>
      <c r="J81" s="35">
        <v>0</v>
      </c>
      <c r="K81" s="35">
        <v>0</v>
      </c>
      <c r="L81" s="35">
        <v>0</v>
      </c>
      <c r="M81" s="34">
        <v>0</v>
      </c>
      <c r="N81" s="33">
        <v>0</v>
      </c>
      <c r="O81" s="34">
        <v>0</v>
      </c>
      <c r="P81" s="33">
        <v>0</v>
      </c>
      <c r="Q81" s="33">
        <v>0</v>
      </c>
      <c r="R81" s="33">
        <v>0</v>
      </c>
      <c r="S81" s="33">
        <v>0</v>
      </c>
      <c r="T81" s="33">
        <v>0</v>
      </c>
      <c r="U81" s="33">
        <v>0</v>
      </c>
      <c r="V81" s="33">
        <v>0</v>
      </c>
      <c r="W81" s="72">
        <v>0</v>
      </c>
      <c r="X81" s="38">
        <v>0</v>
      </c>
      <c r="Y81" s="37" t="s">
        <v>221</v>
      </c>
      <c r="Z81" s="33">
        <f>'[1]MASTER BUDGET'!S76</f>
        <v>0</v>
      </c>
      <c r="AA81" s="33">
        <f>'[1]MASTER BUDGET'!T76</f>
        <v>0</v>
      </c>
      <c r="AB81" s="33">
        <f>'[1]MASTER BUDGET'!U76</f>
        <v>0</v>
      </c>
      <c r="AC81" s="33">
        <f>'[1]MASTER BUDGET'!V76</f>
        <v>0</v>
      </c>
      <c r="AD81" s="33">
        <f>'[1]MASTER BUDGET'!W76</f>
        <v>0</v>
      </c>
      <c r="AE81" s="33">
        <f>'[1]MASTER BUDGET'!X76</f>
        <v>0</v>
      </c>
      <c r="AF81" s="33">
        <f>'[1]MASTER BUDGET'!Y76</f>
        <v>0</v>
      </c>
      <c r="AG81" s="33">
        <f>'[1]MASTER BUDGET'!Z76</f>
        <v>0</v>
      </c>
      <c r="AH81" s="33">
        <f>'[1]MASTER BUDGET'!AA76</f>
        <v>0</v>
      </c>
      <c r="AI81" s="33">
        <f>'[1]MASTER BUDGET'!AB76</f>
        <v>0</v>
      </c>
      <c r="AJ81" s="33">
        <f>'[1]MASTER BUDGET'!AC76</f>
        <v>0</v>
      </c>
      <c r="AK81" s="33">
        <f>'[1]MASTER BUDGET'!AD76</f>
        <v>0</v>
      </c>
      <c r="AL81" s="33">
        <f>'[1]MASTER BUDGET'!AE76</f>
        <v>0</v>
      </c>
    </row>
    <row r="82" spans="1:253" ht="30" x14ac:dyDescent="0.25">
      <c r="A82" s="28" t="s">
        <v>41</v>
      </c>
      <c r="B82" s="114" t="s">
        <v>27</v>
      </c>
      <c r="C82" s="30" t="s">
        <v>261</v>
      </c>
      <c r="D82" s="31">
        <v>0</v>
      </c>
      <c r="E82" s="137">
        <v>0</v>
      </c>
      <c r="F82" s="33">
        <v>0</v>
      </c>
      <c r="G82" s="91">
        <v>0</v>
      </c>
      <c r="H82" s="33">
        <v>10000</v>
      </c>
      <c r="I82" s="34">
        <v>0</v>
      </c>
      <c r="J82" s="35">
        <v>50000</v>
      </c>
      <c r="K82" s="35">
        <v>50000</v>
      </c>
      <c r="L82" s="35">
        <v>200000</v>
      </c>
      <c r="M82" s="34">
        <v>127993.21</v>
      </c>
      <c r="N82" s="33">
        <v>150000</v>
      </c>
      <c r="O82" s="34">
        <v>30162.13</v>
      </c>
      <c r="P82" s="33">
        <v>50000</v>
      </c>
      <c r="Q82" s="33">
        <v>31287.93</v>
      </c>
      <c r="R82" s="33">
        <v>50000</v>
      </c>
      <c r="S82" s="33">
        <v>0</v>
      </c>
      <c r="T82" s="33">
        <v>3428.52</v>
      </c>
      <c r="U82" s="33">
        <v>47061.4</v>
      </c>
      <c r="V82" s="33">
        <v>46848.4</v>
      </c>
      <c r="W82" s="72">
        <v>45699.67</v>
      </c>
      <c r="X82" s="38">
        <v>50000</v>
      </c>
      <c r="Y82" s="124" t="s">
        <v>247</v>
      </c>
      <c r="Z82" s="33">
        <v>50000</v>
      </c>
      <c r="AA82" s="33">
        <v>50000</v>
      </c>
      <c r="AB82" s="33">
        <v>50000</v>
      </c>
      <c r="AC82" s="33">
        <v>50000</v>
      </c>
      <c r="AD82" s="33">
        <v>50000</v>
      </c>
      <c r="AE82" s="33">
        <v>50000</v>
      </c>
      <c r="AF82" s="33">
        <v>50000</v>
      </c>
      <c r="AG82" s="33">
        <v>50000</v>
      </c>
      <c r="AH82" s="33">
        <v>50000</v>
      </c>
      <c r="AI82" s="33">
        <v>50000</v>
      </c>
      <c r="AJ82" s="33">
        <v>50000</v>
      </c>
      <c r="AK82" s="33">
        <v>50000</v>
      </c>
      <c r="AL82" s="33">
        <v>50000</v>
      </c>
    </row>
    <row r="83" spans="1:253" x14ac:dyDescent="0.25">
      <c r="A83" s="121" t="s">
        <v>42</v>
      </c>
      <c r="B83" s="122" t="s">
        <v>136</v>
      </c>
      <c r="C83" s="123" t="s">
        <v>218</v>
      </c>
      <c r="D83" s="31">
        <v>0</v>
      </c>
      <c r="E83" s="32">
        <v>0</v>
      </c>
      <c r="F83" s="33">
        <v>0</v>
      </c>
      <c r="G83" s="33">
        <v>0</v>
      </c>
      <c r="H83" s="33">
        <v>100000</v>
      </c>
      <c r="I83" s="34">
        <v>0</v>
      </c>
      <c r="J83" s="35">
        <v>100000</v>
      </c>
      <c r="K83" s="35">
        <v>0</v>
      </c>
      <c r="L83" s="35">
        <v>0</v>
      </c>
      <c r="M83" s="34">
        <v>0</v>
      </c>
      <c r="N83" s="33">
        <v>0</v>
      </c>
      <c r="O83" s="34">
        <v>0</v>
      </c>
      <c r="P83" s="33">
        <v>0</v>
      </c>
      <c r="Q83" s="33">
        <v>0</v>
      </c>
      <c r="R83" s="33">
        <v>0</v>
      </c>
      <c r="S83" s="33">
        <v>0</v>
      </c>
      <c r="T83" s="33">
        <v>0</v>
      </c>
      <c r="U83" s="33">
        <v>0</v>
      </c>
      <c r="V83" s="33">
        <v>0</v>
      </c>
      <c r="W83" s="72">
        <v>0</v>
      </c>
      <c r="X83" s="38">
        <v>0</v>
      </c>
      <c r="Y83" s="37" t="s">
        <v>221</v>
      </c>
      <c r="Z83" s="33">
        <f>'[1]MASTER BUDGET'!S78</f>
        <v>0</v>
      </c>
      <c r="AA83" s="33">
        <f>'[1]MASTER BUDGET'!T78</f>
        <v>0</v>
      </c>
      <c r="AB83" s="33">
        <f>'[1]MASTER BUDGET'!U78</f>
        <v>0</v>
      </c>
      <c r="AC83" s="33">
        <f>'[1]MASTER BUDGET'!V78</f>
        <v>0</v>
      </c>
      <c r="AD83" s="33">
        <f>'[1]MASTER BUDGET'!W78</f>
        <v>0</v>
      </c>
      <c r="AE83" s="33">
        <f>'[1]MASTER BUDGET'!X78</f>
        <v>0</v>
      </c>
      <c r="AF83" s="33">
        <f>'[1]MASTER BUDGET'!Y78</f>
        <v>0</v>
      </c>
      <c r="AG83" s="33">
        <f>'[1]MASTER BUDGET'!Z78</f>
        <v>0</v>
      </c>
      <c r="AH83" s="33">
        <f>'[1]MASTER BUDGET'!AA78</f>
        <v>0</v>
      </c>
      <c r="AI83" s="33">
        <f>'[1]MASTER BUDGET'!AB78</f>
        <v>0</v>
      </c>
      <c r="AJ83" s="33">
        <f>'[1]MASTER BUDGET'!AC78</f>
        <v>0</v>
      </c>
      <c r="AK83" s="33">
        <f>'[1]MASTER BUDGET'!AD78</f>
        <v>0</v>
      </c>
      <c r="AL83" s="33">
        <f>'[1]MASTER BUDGET'!AE78</f>
        <v>0</v>
      </c>
    </row>
    <row r="84" spans="1:253" ht="30" x14ac:dyDescent="0.25">
      <c r="A84" s="121" t="s">
        <v>46</v>
      </c>
      <c r="B84" s="122" t="s">
        <v>27</v>
      </c>
      <c r="C84" s="123" t="s">
        <v>122</v>
      </c>
      <c r="D84" s="31">
        <v>0</v>
      </c>
      <c r="E84" s="32">
        <v>0</v>
      </c>
      <c r="F84" s="33">
        <v>0</v>
      </c>
      <c r="G84" s="33">
        <v>0</v>
      </c>
      <c r="H84" s="33">
        <v>140000</v>
      </c>
      <c r="I84" s="34">
        <v>130697.22</v>
      </c>
      <c r="J84" s="35">
        <v>50000</v>
      </c>
      <c r="K84" s="35">
        <v>33419.07</v>
      </c>
      <c r="L84" s="35">
        <v>55000</v>
      </c>
      <c r="M84" s="34">
        <v>1983.66</v>
      </c>
      <c r="N84" s="33">
        <v>66215</v>
      </c>
      <c r="O84" s="34">
        <v>66000</v>
      </c>
      <c r="P84" s="33">
        <v>66215</v>
      </c>
      <c r="Q84" s="33">
        <v>66000</v>
      </c>
      <c r="R84" s="33">
        <v>75000</v>
      </c>
      <c r="S84" s="33">
        <v>75000</v>
      </c>
      <c r="T84" s="33">
        <v>75000</v>
      </c>
      <c r="U84" s="33">
        <v>65160</v>
      </c>
      <c r="V84" s="33">
        <v>72652.100000000006</v>
      </c>
      <c r="W84" s="72">
        <v>60470.91</v>
      </c>
      <c r="X84" s="38">
        <v>95100</v>
      </c>
      <c r="Y84" s="124" t="s">
        <v>302</v>
      </c>
      <c r="Z84" s="33">
        <v>95000</v>
      </c>
      <c r="AA84" s="33">
        <v>95000</v>
      </c>
      <c r="AB84" s="33">
        <v>95000</v>
      </c>
      <c r="AC84" s="33">
        <v>95000</v>
      </c>
      <c r="AD84" s="33">
        <v>95000</v>
      </c>
      <c r="AE84" s="33">
        <v>95000</v>
      </c>
      <c r="AF84" s="33">
        <v>95000</v>
      </c>
      <c r="AG84" s="33">
        <v>95000</v>
      </c>
      <c r="AH84" s="33">
        <v>95000</v>
      </c>
      <c r="AI84" s="33">
        <v>95000</v>
      </c>
      <c r="AJ84" s="33">
        <v>95000</v>
      </c>
      <c r="AK84" s="33">
        <v>95000</v>
      </c>
      <c r="AL84" s="33">
        <v>95000</v>
      </c>
    </row>
    <row r="85" spans="1:253" ht="30" x14ac:dyDescent="0.25">
      <c r="A85" s="121" t="s">
        <v>205</v>
      </c>
      <c r="B85" s="122" t="s">
        <v>27</v>
      </c>
      <c r="C85" s="123" t="s">
        <v>199</v>
      </c>
      <c r="D85" s="31"/>
      <c r="E85" s="32">
        <v>0</v>
      </c>
      <c r="F85" s="33"/>
      <c r="G85" s="33">
        <v>0</v>
      </c>
      <c r="H85" s="33"/>
      <c r="I85" s="34">
        <v>0</v>
      </c>
      <c r="J85" s="35"/>
      <c r="K85" s="35">
        <v>0</v>
      </c>
      <c r="L85" s="35"/>
      <c r="M85" s="34">
        <v>0</v>
      </c>
      <c r="N85" s="33"/>
      <c r="O85" s="34">
        <v>0</v>
      </c>
      <c r="P85" s="33"/>
      <c r="Q85" s="33">
        <v>0</v>
      </c>
      <c r="R85" s="33">
        <v>400000</v>
      </c>
      <c r="S85" s="33">
        <v>0</v>
      </c>
      <c r="T85" s="33">
        <v>16131</v>
      </c>
      <c r="U85" s="33">
        <v>25454.5</v>
      </c>
      <c r="V85" s="33">
        <v>205397.45</v>
      </c>
      <c r="W85" s="72">
        <v>66800</v>
      </c>
      <c r="X85" s="38">
        <v>221000</v>
      </c>
      <c r="Y85" s="59" t="s">
        <v>262</v>
      </c>
      <c r="Z85" s="33">
        <v>221000</v>
      </c>
      <c r="AA85" s="33">
        <v>221000</v>
      </c>
      <c r="AB85" s="33">
        <v>221000</v>
      </c>
      <c r="AC85" s="33">
        <v>221000</v>
      </c>
      <c r="AD85" s="33">
        <v>221000</v>
      </c>
      <c r="AE85" s="33">
        <v>221000</v>
      </c>
      <c r="AF85" s="33">
        <v>221000</v>
      </c>
      <c r="AG85" s="33">
        <v>221000</v>
      </c>
      <c r="AH85" s="33">
        <v>221000</v>
      </c>
      <c r="AI85" s="33">
        <v>221000</v>
      </c>
      <c r="AJ85" s="33">
        <v>221000</v>
      </c>
      <c r="AK85" s="33">
        <v>221000</v>
      </c>
      <c r="AL85" s="33">
        <v>221000</v>
      </c>
    </row>
    <row r="86" spans="1:253" ht="16.2" thickBot="1" x14ac:dyDescent="0.3">
      <c r="A86" s="138"/>
      <c r="B86" s="139"/>
      <c r="C86" s="140" t="s">
        <v>11</v>
      </c>
      <c r="D86" s="141">
        <f>SUM(D76:D84)</f>
        <v>150000</v>
      </c>
      <c r="E86" s="141">
        <f t="shared" ref="E86:P86" si="28">SUM(E76:E85)</f>
        <v>17295.150000000001</v>
      </c>
      <c r="F86" s="141">
        <f t="shared" si="28"/>
        <v>1700000</v>
      </c>
      <c r="G86" s="141">
        <f t="shared" si="28"/>
        <v>1147418.6500000001</v>
      </c>
      <c r="H86" s="141">
        <f t="shared" si="28"/>
        <v>1000000</v>
      </c>
      <c r="I86" s="141">
        <f t="shared" si="28"/>
        <v>320775.04000000004</v>
      </c>
      <c r="J86" s="141">
        <f t="shared" si="28"/>
        <v>1470000</v>
      </c>
      <c r="K86" s="141">
        <f t="shared" si="28"/>
        <v>576955.27999999991</v>
      </c>
      <c r="L86" s="141">
        <f t="shared" si="28"/>
        <v>888000</v>
      </c>
      <c r="M86" s="141">
        <f t="shared" si="28"/>
        <v>780562.46</v>
      </c>
      <c r="N86" s="141">
        <f t="shared" si="28"/>
        <v>855345</v>
      </c>
      <c r="O86" s="141">
        <f t="shared" si="28"/>
        <v>840352.98</v>
      </c>
      <c r="P86" s="141">
        <f t="shared" si="28"/>
        <v>1156665</v>
      </c>
      <c r="Q86" s="131">
        <f t="shared" ref="Q86:W86" si="29">SUM(Q76:Q85)</f>
        <v>479919.83</v>
      </c>
      <c r="R86" s="131">
        <f t="shared" si="29"/>
        <v>957080</v>
      </c>
      <c r="S86" s="131">
        <f t="shared" si="29"/>
        <v>335341.18</v>
      </c>
      <c r="T86" s="131">
        <f t="shared" si="29"/>
        <v>640595.99</v>
      </c>
      <c r="U86" s="131">
        <f t="shared" si="29"/>
        <v>488713.54000000004</v>
      </c>
      <c r="V86" s="142">
        <f t="shared" si="29"/>
        <v>619877.94999999995</v>
      </c>
      <c r="W86" s="142">
        <f t="shared" si="29"/>
        <v>391028.29000000004</v>
      </c>
      <c r="X86" s="132">
        <f>SUM(X76:X85)</f>
        <v>2534552</v>
      </c>
      <c r="Y86" s="143"/>
      <c r="Z86" s="131">
        <f t="shared" ref="Z86:AL86" si="30">SUM(Z76:Z85)</f>
        <v>766000</v>
      </c>
      <c r="AA86" s="131">
        <f t="shared" si="30"/>
        <v>766000</v>
      </c>
      <c r="AB86" s="131">
        <f t="shared" si="30"/>
        <v>766000</v>
      </c>
      <c r="AC86" s="131">
        <f t="shared" si="30"/>
        <v>916000</v>
      </c>
      <c r="AD86" s="131">
        <f t="shared" si="30"/>
        <v>766000</v>
      </c>
      <c r="AE86" s="131">
        <f t="shared" si="30"/>
        <v>766000</v>
      </c>
      <c r="AF86" s="131">
        <f t="shared" si="30"/>
        <v>916000</v>
      </c>
      <c r="AG86" s="131">
        <f t="shared" si="30"/>
        <v>766000</v>
      </c>
      <c r="AH86" s="131">
        <f t="shared" si="30"/>
        <v>766000</v>
      </c>
      <c r="AI86" s="131">
        <f t="shared" si="30"/>
        <v>766000</v>
      </c>
      <c r="AJ86" s="131">
        <f t="shared" si="30"/>
        <v>766000</v>
      </c>
      <c r="AK86" s="131">
        <f t="shared" si="30"/>
        <v>766000</v>
      </c>
      <c r="AL86" s="131">
        <f t="shared" si="30"/>
        <v>766000</v>
      </c>
      <c r="AM86" s="178">
        <f>SUM(Z86:AL86)</f>
        <v>10258000</v>
      </c>
    </row>
    <row r="87" spans="1:253" s="27" customFormat="1" x14ac:dyDescent="0.25">
      <c r="A87" s="106" t="s">
        <v>78</v>
      </c>
      <c r="B87" s="107"/>
      <c r="C87" s="144"/>
      <c r="D87" s="145"/>
      <c r="E87" s="63"/>
      <c r="F87" s="64"/>
      <c r="G87" s="64"/>
      <c r="H87" s="134"/>
      <c r="I87" s="64"/>
      <c r="J87" s="64"/>
      <c r="K87" s="64"/>
      <c r="L87" s="64"/>
      <c r="M87" s="64"/>
      <c r="N87" s="64"/>
      <c r="O87" s="64"/>
      <c r="P87" s="64"/>
      <c r="Q87" s="64"/>
      <c r="R87" s="64"/>
      <c r="S87" s="64"/>
      <c r="T87" s="64"/>
      <c r="U87" s="64"/>
      <c r="V87" s="64"/>
      <c r="W87" s="64"/>
      <c r="X87" s="24"/>
      <c r="Y87" s="25"/>
      <c r="Z87" s="135"/>
      <c r="AA87" s="135"/>
      <c r="AB87" s="135"/>
      <c r="AC87" s="135"/>
      <c r="AD87" s="135"/>
      <c r="AE87" s="135"/>
      <c r="AF87" s="135"/>
      <c r="AG87" s="135"/>
      <c r="AH87" s="135"/>
      <c r="AI87" s="135"/>
      <c r="AJ87" s="135"/>
      <c r="AK87" s="135"/>
      <c r="AL87" s="135"/>
      <c r="AM87" s="113"/>
      <c r="AN87" s="26"/>
      <c r="AO87" s="26"/>
      <c r="AP87" s="26"/>
      <c r="AQ87" s="26"/>
      <c r="AR87" s="26"/>
      <c r="AS87" s="26"/>
      <c r="AT87" s="26"/>
      <c r="AU87" s="26"/>
      <c r="AV87" s="26"/>
      <c r="AW87" s="26"/>
      <c r="AX87" s="26"/>
      <c r="AY87" s="26"/>
      <c r="AZ87" s="26"/>
      <c r="BA87" s="26"/>
      <c r="BB87" s="26"/>
      <c r="BC87" s="26"/>
      <c r="BD87" s="26"/>
      <c r="BE87" s="26"/>
      <c r="BF87" s="26"/>
      <c r="BG87" s="26"/>
      <c r="BH87" s="26"/>
      <c r="BI87" s="26"/>
      <c r="BJ87" s="26"/>
      <c r="BK87" s="26"/>
      <c r="BL87" s="26"/>
      <c r="BM87" s="26"/>
      <c r="BN87" s="26"/>
      <c r="BO87" s="26"/>
      <c r="BP87" s="26"/>
      <c r="BQ87" s="26"/>
      <c r="BR87" s="26"/>
      <c r="BS87" s="26"/>
      <c r="BT87" s="26"/>
      <c r="BU87" s="26"/>
      <c r="BV87" s="26"/>
      <c r="BW87" s="26"/>
      <c r="BX87" s="26"/>
      <c r="BY87" s="26"/>
      <c r="BZ87" s="26"/>
      <c r="CA87" s="26"/>
      <c r="CB87" s="26"/>
      <c r="CC87" s="26"/>
      <c r="CD87" s="26"/>
      <c r="CE87" s="26"/>
      <c r="CF87" s="26"/>
      <c r="CG87" s="26"/>
      <c r="CH87" s="26"/>
      <c r="CI87" s="26"/>
      <c r="CJ87" s="26"/>
      <c r="CK87" s="26"/>
      <c r="CL87" s="26"/>
      <c r="CM87" s="26"/>
      <c r="CN87" s="26"/>
      <c r="CO87" s="26"/>
      <c r="CP87" s="26"/>
      <c r="CQ87" s="26"/>
      <c r="CR87" s="26"/>
      <c r="CS87" s="26"/>
      <c r="CT87" s="26"/>
      <c r="CU87" s="26"/>
      <c r="CV87" s="26"/>
      <c r="CW87" s="26"/>
      <c r="CX87" s="26"/>
      <c r="CY87" s="26"/>
      <c r="CZ87" s="26"/>
      <c r="DA87" s="26"/>
      <c r="DB87" s="26"/>
      <c r="DC87" s="26"/>
      <c r="DD87" s="26"/>
      <c r="DE87" s="26"/>
      <c r="DF87" s="26"/>
      <c r="DG87" s="26"/>
      <c r="DH87" s="26"/>
      <c r="DI87" s="26"/>
      <c r="DJ87" s="26"/>
      <c r="DK87" s="26"/>
      <c r="DL87" s="26"/>
      <c r="DM87" s="26"/>
      <c r="DN87" s="26"/>
      <c r="DO87" s="26"/>
      <c r="DP87" s="26"/>
      <c r="DQ87" s="26"/>
      <c r="DR87" s="26"/>
      <c r="DS87" s="26"/>
      <c r="DT87" s="26"/>
      <c r="DU87" s="26"/>
      <c r="DV87" s="26"/>
      <c r="DW87" s="26"/>
      <c r="DX87" s="26"/>
      <c r="DY87" s="26"/>
      <c r="DZ87" s="26"/>
      <c r="EA87" s="26"/>
      <c r="EB87" s="26"/>
      <c r="EC87" s="26"/>
      <c r="ED87" s="26"/>
      <c r="EE87" s="26"/>
      <c r="EF87" s="26"/>
      <c r="EG87" s="26"/>
      <c r="EH87" s="26"/>
      <c r="EI87" s="26"/>
      <c r="EJ87" s="26"/>
      <c r="EK87" s="26"/>
      <c r="EL87" s="26"/>
      <c r="EM87" s="26"/>
      <c r="EN87" s="26"/>
      <c r="EO87" s="26"/>
      <c r="EP87" s="26"/>
      <c r="EQ87" s="26"/>
      <c r="ER87" s="26"/>
      <c r="ES87" s="26"/>
      <c r="ET87" s="26"/>
      <c r="EU87" s="26"/>
      <c r="EV87" s="26"/>
      <c r="EW87" s="26"/>
      <c r="EX87" s="26"/>
      <c r="EY87" s="26"/>
      <c r="EZ87" s="26"/>
      <c r="FA87" s="26"/>
      <c r="FB87" s="26"/>
      <c r="FC87" s="26"/>
      <c r="FD87" s="26"/>
      <c r="FE87" s="26"/>
      <c r="FF87" s="26"/>
      <c r="FG87" s="26"/>
      <c r="FH87" s="26"/>
      <c r="FI87" s="26"/>
      <c r="FJ87" s="26"/>
      <c r="FK87" s="26"/>
      <c r="FL87" s="26"/>
      <c r="FM87" s="26"/>
      <c r="FN87" s="26"/>
      <c r="FO87" s="26"/>
      <c r="FP87" s="26"/>
      <c r="FQ87" s="26"/>
      <c r="FR87" s="26"/>
      <c r="FS87" s="26"/>
      <c r="FT87" s="26"/>
      <c r="FU87" s="26"/>
      <c r="FV87" s="26"/>
      <c r="FW87" s="26"/>
      <c r="FX87" s="26"/>
      <c r="FY87" s="26"/>
      <c r="FZ87" s="26"/>
      <c r="GA87" s="26"/>
      <c r="GB87" s="26"/>
      <c r="GC87" s="26"/>
      <c r="GD87" s="26"/>
      <c r="GE87" s="26"/>
      <c r="GF87" s="26"/>
      <c r="GG87" s="26"/>
      <c r="GH87" s="26"/>
      <c r="GI87" s="26"/>
      <c r="GJ87" s="26"/>
      <c r="GK87" s="26"/>
      <c r="GL87" s="26"/>
      <c r="GM87" s="26"/>
      <c r="GN87" s="26"/>
      <c r="GO87" s="26"/>
      <c r="GP87" s="26"/>
      <c r="GQ87" s="26"/>
      <c r="GR87" s="26"/>
      <c r="GS87" s="26"/>
      <c r="GT87" s="26"/>
      <c r="GU87" s="26"/>
      <c r="GV87" s="26"/>
      <c r="GW87" s="26"/>
      <c r="GX87" s="26"/>
      <c r="GY87" s="26"/>
      <c r="GZ87" s="26"/>
      <c r="HA87" s="26"/>
      <c r="HB87" s="26"/>
      <c r="HC87" s="26"/>
      <c r="HD87" s="26"/>
      <c r="HE87" s="26"/>
      <c r="HF87" s="26"/>
      <c r="HG87" s="26"/>
      <c r="HH87" s="26"/>
      <c r="HI87" s="26"/>
      <c r="HJ87" s="26"/>
      <c r="HK87" s="26"/>
      <c r="HL87" s="26"/>
      <c r="HM87" s="26"/>
      <c r="HN87" s="26"/>
      <c r="HO87" s="26"/>
      <c r="HP87" s="26"/>
      <c r="HQ87" s="26"/>
      <c r="HR87" s="26"/>
      <c r="HS87" s="26"/>
      <c r="HT87" s="26"/>
      <c r="HU87" s="26"/>
      <c r="HV87" s="26"/>
      <c r="HW87" s="26"/>
      <c r="HX87" s="26"/>
      <c r="HY87" s="26"/>
      <c r="HZ87" s="26"/>
      <c r="IA87" s="26"/>
      <c r="IB87" s="26"/>
      <c r="IC87" s="26"/>
      <c r="ID87" s="26"/>
      <c r="IE87" s="26"/>
      <c r="IF87" s="26"/>
      <c r="IG87" s="26"/>
      <c r="IH87" s="26"/>
      <c r="II87" s="26"/>
      <c r="IJ87" s="26"/>
      <c r="IK87" s="26"/>
      <c r="IL87" s="26"/>
      <c r="IM87" s="26"/>
      <c r="IN87" s="26"/>
      <c r="IO87" s="26"/>
      <c r="IP87" s="26"/>
      <c r="IQ87" s="26"/>
      <c r="IR87" s="26"/>
      <c r="IS87" s="26"/>
    </row>
    <row r="88" spans="1:253" x14ac:dyDescent="0.25">
      <c r="A88" s="28" t="s">
        <v>81</v>
      </c>
      <c r="B88" s="29" t="s">
        <v>27</v>
      </c>
      <c r="C88" s="30" t="s">
        <v>169</v>
      </c>
      <c r="D88" s="31">
        <v>0</v>
      </c>
      <c r="E88" s="32">
        <v>0</v>
      </c>
      <c r="F88" s="33">
        <v>260000</v>
      </c>
      <c r="G88" s="33">
        <v>250000</v>
      </c>
      <c r="H88" s="33">
        <v>0</v>
      </c>
      <c r="I88" s="34">
        <v>0</v>
      </c>
      <c r="J88" s="35">
        <v>0</v>
      </c>
      <c r="K88" s="35">
        <v>0</v>
      </c>
      <c r="L88" s="35">
        <v>75000</v>
      </c>
      <c r="M88" s="35">
        <v>41000</v>
      </c>
      <c r="N88" s="190">
        <v>118100</v>
      </c>
      <c r="O88" s="196">
        <v>94150</v>
      </c>
      <c r="P88" s="190">
        <v>118100</v>
      </c>
      <c r="Q88" s="190">
        <v>183100</v>
      </c>
      <c r="R88" s="190">
        <v>118100</v>
      </c>
      <c r="S88" s="190">
        <v>94100</v>
      </c>
      <c r="T88" s="190">
        <v>170560</v>
      </c>
      <c r="U88" s="190">
        <v>181239.5</v>
      </c>
      <c r="V88" s="190">
        <v>367549.5</v>
      </c>
      <c r="W88" s="190">
        <v>353380</v>
      </c>
      <c r="X88" s="191">
        <v>147000</v>
      </c>
      <c r="Y88" s="195" t="s">
        <v>343</v>
      </c>
      <c r="Z88" s="190">
        <v>147000</v>
      </c>
      <c r="AA88" s="190">
        <v>147000</v>
      </c>
      <c r="AB88" s="190">
        <v>147000</v>
      </c>
      <c r="AC88" s="190">
        <v>147000</v>
      </c>
      <c r="AD88" s="190">
        <v>147000</v>
      </c>
      <c r="AE88" s="190">
        <v>147000</v>
      </c>
      <c r="AF88" s="190">
        <v>147000</v>
      </c>
      <c r="AG88" s="190">
        <v>147000</v>
      </c>
      <c r="AH88" s="190">
        <v>147000</v>
      </c>
      <c r="AI88" s="190">
        <v>147000</v>
      </c>
      <c r="AJ88" s="190">
        <v>147000</v>
      </c>
      <c r="AK88" s="190">
        <v>147000</v>
      </c>
      <c r="AL88" s="190">
        <v>147000</v>
      </c>
    </row>
    <row r="89" spans="1:253" ht="30.6" customHeight="1" x14ac:dyDescent="0.25">
      <c r="A89" s="28" t="s">
        <v>52</v>
      </c>
      <c r="B89" s="114" t="s">
        <v>27</v>
      </c>
      <c r="C89" s="30" t="s">
        <v>94</v>
      </c>
      <c r="D89" s="31">
        <v>10000</v>
      </c>
      <c r="E89" s="32">
        <v>10000</v>
      </c>
      <c r="F89" s="33">
        <v>20000</v>
      </c>
      <c r="G89" s="33">
        <v>10000</v>
      </c>
      <c r="H89" s="33">
        <v>40000</v>
      </c>
      <c r="I89" s="34">
        <v>20850</v>
      </c>
      <c r="J89" s="35">
        <v>21000</v>
      </c>
      <c r="K89" s="35">
        <v>22309.5</v>
      </c>
      <c r="L89" s="35">
        <v>25000</v>
      </c>
      <c r="M89" s="35">
        <v>22309.5</v>
      </c>
      <c r="N89" s="190"/>
      <c r="O89" s="196"/>
      <c r="P89" s="190"/>
      <c r="Q89" s="190"/>
      <c r="R89" s="190"/>
      <c r="S89" s="190"/>
      <c r="T89" s="190"/>
      <c r="U89" s="190"/>
      <c r="V89" s="190"/>
      <c r="W89" s="190"/>
      <c r="X89" s="191"/>
      <c r="Y89" s="195"/>
      <c r="Z89" s="190"/>
      <c r="AA89" s="190"/>
      <c r="AB89" s="190"/>
      <c r="AC89" s="190"/>
      <c r="AD89" s="190"/>
      <c r="AE89" s="190"/>
      <c r="AF89" s="190"/>
      <c r="AG89" s="190"/>
      <c r="AH89" s="190"/>
      <c r="AI89" s="190"/>
      <c r="AJ89" s="190"/>
      <c r="AK89" s="190"/>
      <c r="AL89" s="190"/>
    </row>
    <row r="90" spans="1:253" ht="30" x14ac:dyDescent="0.25">
      <c r="A90" s="28" t="s">
        <v>153</v>
      </c>
      <c r="B90" s="114" t="s">
        <v>136</v>
      </c>
      <c r="C90" s="30" t="s">
        <v>155</v>
      </c>
      <c r="D90" s="31">
        <v>27000</v>
      </c>
      <c r="E90" s="32">
        <v>0</v>
      </c>
      <c r="F90" s="33">
        <v>0</v>
      </c>
      <c r="G90" s="33">
        <v>0</v>
      </c>
      <c r="H90" s="33">
        <v>0</v>
      </c>
      <c r="I90" s="34">
        <v>0</v>
      </c>
      <c r="J90" s="35">
        <v>0</v>
      </c>
      <c r="K90" s="35">
        <v>0</v>
      </c>
      <c r="L90" s="35">
        <v>0</v>
      </c>
      <c r="M90" s="35">
        <v>0</v>
      </c>
      <c r="N90" s="34">
        <v>0</v>
      </c>
      <c r="O90" s="35">
        <v>0</v>
      </c>
      <c r="P90" s="34">
        <v>0</v>
      </c>
      <c r="Q90" s="34">
        <v>0</v>
      </c>
      <c r="R90" s="34">
        <v>0</v>
      </c>
      <c r="S90" s="34">
        <v>0</v>
      </c>
      <c r="T90" s="34">
        <v>0</v>
      </c>
      <c r="U90" s="34"/>
      <c r="V90" s="34">
        <v>0</v>
      </c>
      <c r="W90" s="34">
        <v>0</v>
      </c>
      <c r="X90" s="36">
        <v>0</v>
      </c>
      <c r="Y90" s="37" t="s">
        <v>221</v>
      </c>
      <c r="Z90" s="34">
        <v>0</v>
      </c>
      <c r="AA90" s="34">
        <v>0</v>
      </c>
      <c r="AB90" s="34">
        <v>0</v>
      </c>
      <c r="AC90" s="34">
        <v>0</v>
      </c>
      <c r="AD90" s="34">
        <v>0</v>
      </c>
      <c r="AE90" s="34">
        <v>0</v>
      </c>
      <c r="AF90" s="34">
        <v>0</v>
      </c>
      <c r="AG90" s="34">
        <v>0</v>
      </c>
      <c r="AH90" s="34">
        <v>0</v>
      </c>
      <c r="AI90" s="34">
        <v>0</v>
      </c>
      <c r="AJ90" s="34">
        <v>0</v>
      </c>
      <c r="AK90" s="34">
        <v>0</v>
      </c>
      <c r="AL90" s="34">
        <v>0</v>
      </c>
    </row>
    <row r="91" spans="1:253" ht="30" x14ac:dyDescent="0.25">
      <c r="A91" s="28" t="s">
        <v>154</v>
      </c>
      <c r="B91" s="114" t="s">
        <v>136</v>
      </c>
      <c r="C91" s="30" t="s">
        <v>156</v>
      </c>
      <c r="D91" s="31">
        <v>7500</v>
      </c>
      <c r="E91" s="32">
        <v>0</v>
      </c>
      <c r="F91" s="33">
        <v>0</v>
      </c>
      <c r="G91" s="33">
        <v>0</v>
      </c>
      <c r="H91" s="33">
        <v>0</v>
      </c>
      <c r="I91" s="34">
        <v>0</v>
      </c>
      <c r="J91" s="35">
        <v>0</v>
      </c>
      <c r="K91" s="35">
        <v>0</v>
      </c>
      <c r="L91" s="35">
        <v>0</v>
      </c>
      <c r="M91" s="35">
        <v>0</v>
      </c>
      <c r="N91" s="34">
        <v>0</v>
      </c>
      <c r="O91" s="35">
        <v>0</v>
      </c>
      <c r="P91" s="34">
        <v>0</v>
      </c>
      <c r="Q91" s="34">
        <v>0</v>
      </c>
      <c r="R91" s="34">
        <v>0</v>
      </c>
      <c r="S91" s="34">
        <v>0</v>
      </c>
      <c r="T91" s="34">
        <v>0</v>
      </c>
      <c r="U91" s="34">
        <v>0</v>
      </c>
      <c r="V91" s="34">
        <v>0</v>
      </c>
      <c r="W91" s="34">
        <v>0</v>
      </c>
      <c r="X91" s="36">
        <v>0</v>
      </c>
      <c r="Y91" s="37" t="s">
        <v>221</v>
      </c>
      <c r="Z91" s="34">
        <v>0</v>
      </c>
      <c r="AA91" s="34">
        <v>0</v>
      </c>
      <c r="AB91" s="34">
        <v>0</v>
      </c>
      <c r="AC91" s="34">
        <v>0</v>
      </c>
      <c r="AD91" s="34">
        <v>0</v>
      </c>
      <c r="AE91" s="34">
        <v>0</v>
      </c>
      <c r="AF91" s="34">
        <v>0</v>
      </c>
      <c r="AG91" s="34">
        <v>0</v>
      </c>
      <c r="AH91" s="34">
        <v>0</v>
      </c>
      <c r="AI91" s="34">
        <v>0</v>
      </c>
      <c r="AJ91" s="34">
        <v>0</v>
      </c>
      <c r="AK91" s="34">
        <v>0</v>
      </c>
      <c r="AL91" s="34">
        <v>0</v>
      </c>
    </row>
    <row r="92" spans="1:253" ht="30" x14ac:dyDescent="0.25">
      <c r="A92" s="28" t="s">
        <v>50</v>
      </c>
      <c r="B92" s="114" t="s">
        <v>27</v>
      </c>
      <c r="C92" s="30" t="s">
        <v>29</v>
      </c>
      <c r="D92" s="31">
        <v>10000</v>
      </c>
      <c r="E92" s="32">
        <v>0</v>
      </c>
      <c r="F92" s="33">
        <v>95000</v>
      </c>
      <c r="G92" s="33">
        <v>0</v>
      </c>
      <c r="H92" s="33">
        <v>395000</v>
      </c>
      <c r="I92" s="34">
        <v>380500</v>
      </c>
      <c r="J92" s="35">
        <v>300000</v>
      </c>
      <c r="K92" s="35">
        <v>320163</v>
      </c>
      <c r="L92" s="35">
        <v>447500</v>
      </c>
      <c r="M92" s="35">
        <v>414654.25</v>
      </c>
      <c r="N92" s="34">
        <v>450000</v>
      </c>
      <c r="O92" s="35">
        <v>511456.64</v>
      </c>
      <c r="P92" s="34">
        <v>477738</v>
      </c>
      <c r="Q92" s="34">
        <v>517652.59</v>
      </c>
      <c r="R92" s="34">
        <v>495000</v>
      </c>
      <c r="S92" s="34">
        <v>472685.05</v>
      </c>
      <c r="T92" s="34">
        <v>552076.85</v>
      </c>
      <c r="U92" s="34">
        <v>493136.86</v>
      </c>
      <c r="V92" s="34">
        <v>84774.47</v>
      </c>
      <c r="W92" s="34">
        <v>0</v>
      </c>
      <c r="X92" s="36">
        <v>166700</v>
      </c>
      <c r="Y92" s="59" t="s">
        <v>259</v>
      </c>
      <c r="Z92" s="34">
        <v>167000</v>
      </c>
      <c r="AA92" s="34">
        <v>167000</v>
      </c>
      <c r="AB92" s="34">
        <v>167000</v>
      </c>
      <c r="AC92" s="34">
        <v>167000</v>
      </c>
      <c r="AD92" s="34">
        <v>167000</v>
      </c>
      <c r="AE92" s="34">
        <v>167000</v>
      </c>
      <c r="AF92" s="34">
        <v>167000</v>
      </c>
      <c r="AG92" s="34">
        <v>167000</v>
      </c>
      <c r="AH92" s="34">
        <v>167000</v>
      </c>
      <c r="AI92" s="34">
        <v>167000</v>
      </c>
      <c r="AJ92" s="34">
        <v>167000</v>
      </c>
      <c r="AK92" s="34">
        <v>167000</v>
      </c>
      <c r="AL92" s="34">
        <v>167000</v>
      </c>
    </row>
    <row r="93" spans="1:253" ht="34.5" customHeight="1" x14ac:dyDescent="0.25">
      <c r="A93" s="28" t="s">
        <v>58</v>
      </c>
      <c r="B93" s="114" t="s">
        <v>27</v>
      </c>
      <c r="C93" s="30" t="s">
        <v>128</v>
      </c>
      <c r="D93" s="31">
        <v>14500</v>
      </c>
      <c r="E93" s="32">
        <v>6885</v>
      </c>
      <c r="F93" s="33">
        <v>29500</v>
      </c>
      <c r="G93" s="33">
        <v>20807.14</v>
      </c>
      <c r="H93" s="33">
        <v>30000</v>
      </c>
      <c r="I93" s="34">
        <v>23194.240000000002</v>
      </c>
      <c r="J93" s="35">
        <v>50000</v>
      </c>
      <c r="K93" s="35">
        <v>47150.49</v>
      </c>
      <c r="L93" s="35">
        <v>50000</v>
      </c>
      <c r="M93" s="35">
        <v>32994.01</v>
      </c>
      <c r="N93" s="33">
        <v>40000</v>
      </c>
      <c r="O93" s="35">
        <v>28374.81</v>
      </c>
      <c r="P93" s="33">
        <v>40000</v>
      </c>
      <c r="Q93" s="33">
        <v>18869.38</v>
      </c>
      <c r="R93" s="33">
        <v>38000</v>
      </c>
      <c r="S93" s="33">
        <v>36810.78</v>
      </c>
      <c r="T93" s="33">
        <v>22620.17</v>
      </c>
      <c r="U93" s="33">
        <v>22588.03</v>
      </c>
      <c r="V93" s="33">
        <v>22644.400000000001</v>
      </c>
      <c r="W93" s="34">
        <v>18065.5</v>
      </c>
      <c r="X93" s="38">
        <v>25000</v>
      </c>
      <c r="Y93" s="59" t="s">
        <v>256</v>
      </c>
      <c r="Z93" s="33">
        <v>25000</v>
      </c>
      <c r="AA93" s="33">
        <v>25000</v>
      </c>
      <c r="AB93" s="33">
        <v>25000</v>
      </c>
      <c r="AC93" s="33">
        <v>25000</v>
      </c>
      <c r="AD93" s="33">
        <v>25000</v>
      </c>
      <c r="AE93" s="33">
        <v>25000</v>
      </c>
      <c r="AF93" s="33">
        <v>25000</v>
      </c>
      <c r="AG93" s="33">
        <v>25000</v>
      </c>
      <c r="AH93" s="33">
        <v>25000</v>
      </c>
      <c r="AI93" s="33">
        <v>25000</v>
      </c>
      <c r="AJ93" s="33">
        <v>25000</v>
      </c>
      <c r="AK93" s="33">
        <v>25000</v>
      </c>
      <c r="AL93" s="33">
        <v>25000</v>
      </c>
    </row>
    <row r="94" spans="1:253" x14ac:dyDescent="0.25">
      <c r="A94" s="28" t="s">
        <v>141</v>
      </c>
      <c r="B94" s="114" t="s">
        <v>136</v>
      </c>
      <c r="C94" s="30" t="s">
        <v>142</v>
      </c>
      <c r="D94" s="31">
        <v>23500</v>
      </c>
      <c r="E94" s="32">
        <v>0</v>
      </c>
      <c r="F94" s="33">
        <v>0</v>
      </c>
      <c r="G94" s="33">
        <v>0</v>
      </c>
      <c r="H94" s="33">
        <v>0</v>
      </c>
      <c r="I94" s="34">
        <v>0</v>
      </c>
      <c r="J94" s="35">
        <v>0</v>
      </c>
      <c r="K94" s="35">
        <v>0</v>
      </c>
      <c r="L94" s="35">
        <v>0</v>
      </c>
      <c r="M94" s="35">
        <v>0</v>
      </c>
      <c r="N94" s="33">
        <v>0</v>
      </c>
      <c r="O94" s="35">
        <v>0</v>
      </c>
      <c r="P94" s="33">
        <v>0</v>
      </c>
      <c r="Q94" s="33">
        <v>0</v>
      </c>
      <c r="R94" s="33">
        <v>0</v>
      </c>
      <c r="S94" s="33">
        <v>0</v>
      </c>
      <c r="T94" s="33">
        <v>0</v>
      </c>
      <c r="U94" s="33">
        <v>0</v>
      </c>
      <c r="V94" s="33">
        <v>0</v>
      </c>
      <c r="W94" s="34">
        <v>0</v>
      </c>
      <c r="X94" s="38">
        <v>0</v>
      </c>
      <c r="Y94" s="59" t="s">
        <v>221</v>
      </c>
      <c r="Z94" s="33">
        <v>0</v>
      </c>
      <c r="AA94" s="33">
        <v>0</v>
      </c>
      <c r="AB94" s="33">
        <v>0</v>
      </c>
      <c r="AC94" s="33">
        <v>0</v>
      </c>
      <c r="AD94" s="33">
        <v>0</v>
      </c>
      <c r="AE94" s="33">
        <v>0</v>
      </c>
      <c r="AF94" s="33">
        <v>0</v>
      </c>
      <c r="AG94" s="33">
        <v>0</v>
      </c>
      <c r="AH94" s="33">
        <v>0</v>
      </c>
      <c r="AI94" s="33">
        <v>0</v>
      </c>
      <c r="AJ94" s="33">
        <v>0</v>
      </c>
      <c r="AK94" s="33">
        <v>0</v>
      </c>
      <c r="AL94" s="33">
        <v>0</v>
      </c>
    </row>
    <row r="95" spans="1:253" x14ac:dyDescent="0.25">
      <c r="A95" s="28" t="s">
        <v>28</v>
      </c>
      <c r="B95" s="114" t="s">
        <v>136</v>
      </c>
      <c r="C95" s="30" t="s">
        <v>113</v>
      </c>
      <c r="D95" s="31">
        <v>0</v>
      </c>
      <c r="E95" s="32">
        <v>0</v>
      </c>
      <c r="F95" s="33">
        <v>0</v>
      </c>
      <c r="G95" s="33">
        <v>0</v>
      </c>
      <c r="H95" s="33">
        <v>50000</v>
      </c>
      <c r="I95" s="34">
        <v>0</v>
      </c>
      <c r="J95" s="35">
        <v>0</v>
      </c>
      <c r="K95" s="35">
        <v>0</v>
      </c>
      <c r="L95" s="35">
        <v>0</v>
      </c>
      <c r="M95" s="35">
        <v>0</v>
      </c>
      <c r="N95" s="33">
        <v>0</v>
      </c>
      <c r="O95" s="35">
        <v>0</v>
      </c>
      <c r="P95" s="33">
        <v>0</v>
      </c>
      <c r="Q95" s="33">
        <v>0</v>
      </c>
      <c r="R95" s="33">
        <v>0</v>
      </c>
      <c r="S95" s="33">
        <v>80.599999999999994</v>
      </c>
      <c r="T95" s="33">
        <v>0</v>
      </c>
      <c r="U95" s="33">
        <v>0</v>
      </c>
      <c r="V95" s="33">
        <v>0</v>
      </c>
      <c r="W95" s="34">
        <v>0</v>
      </c>
      <c r="X95" s="38">
        <v>0</v>
      </c>
      <c r="Y95" s="59" t="s">
        <v>221</v>
      </c>
      <c r="Z95" s="33">
        <v>0</v>
      </c>
      <c r="AA95" s="33">
        <v>0</v>
      </c>
      <c r="AB95" s="33">
        <v>0</v>
      </c>
      <c r="AC95" s="33">
        <v>0</v>
      </c>
      <c r="AD95" s="33">
        <v>0</v>
      </c>
      <c r="AE95" s="33">
        <v>0</v>
      </c>
      <c r="AF95" s="33">
        <v>0</v>
      </c>
      <c r="AG95" s="33">
        <v>0</v>
      </c>
      <c r="AH95" s="33">
        <v>0</v>
      </c>
      <c r="AI95" s="33">
        <v>0</v>
      </c>
      <c r="AJ95" s="33">
        <v>0</v>
      </c>
      <c r="AK95" s="33">
        <v>0</v>
      </c>
      <c r="AL95" s="33">
        <v>0</v>
      </c>
    </row>
    <row r="96" spans="1:253" ht="30" x14ac:dyDescent="0.25">
      <c r="A96" s="28" t="s">
        <v>102</v>
      </c>
      <c r="B96" s="114" t="s">
        <v>27</v>
      </c>
      <c r="C96" s="30" t="s">
        <v>306</v>
      </c>
      <c r="D96" s="31">
        <v>0</v>
      </c>
      <c r="E96" s="31">
        <v>0</v>
      </c>
      <c r="F96" s="146">
        <v>0</v>
      </c>
      <c r="G96" s="146">
        <v>0</v>
      </c>
      <c r="H96" s="33">
        <v>700000</v>
      </c>
      <c r="I96" s="34">
        <v>93684.44</v>
      </c>
      <c r="J96" s="35">
        <v>325000</v>
      </c>
      <c r="K96" s="35">
        <v>38712.82</v>
      </c>
      <c r="L96" s="35">
        <v>450000</v>
      </c>
      <c r="M96" s="35">
        <v>221712.19</v>
      </c>
      <c r="N96" s="34">
        <v>335000</v>
      </c>
      <c r="O96" s="35">
        <v>172182.7</v>
      </c>
      <c r="P96" s="34">
        <v>450000</v>
      </c>
      <c r="Q96" s="34">
        <v>308266.07</v>
      </c>
      <c r="R96" s="34">
        <v>117000</v>
      </c>
      <c r="S96" s="34">
        <v>143326.01</v>
      </c>
      <c r="T96" s="34">
        <v>50828.94</v>
      </c>
      <c r="U96" s="34">
        <v>98640.36</v>
      </c>
      <c r="V96" s="34">
        <v>40813.18</v>
      </c>
      <c r="W96" s="34">
        <v>19453.54</v>
      </c>
      <c r="X96" s="36">
        <v>105000</v>
      </c>
      <c r="Y96" s="59" t="s">
        <v>312</v>
      </c>
      <c r="Z96" s="34">
        <v>100000</v>
      </c>
      <c r="AA96" s="34">
        <v>100000</v>
      </c>
      <c r="AB96" s="34">
        <v>100000</v>
      </c>
      <c r="AC96" s="34">
        <v>100000</v>
      </c>
      <c r="AD96" s="34">
        <v>100000</v>
      </c>
      <c r="AE96" s="34">
        <v>100000</v>
      </c>
      <c r="AF96" s="34">
        <v>100000</v>
      </c>
      <c r="AG96" s="34">
        <v>100000</v>
      </c>
      <c r="AH96" s="34">
        <v>100000</v>
      </c>
      <c r="AI96" s="34">
        <v>100000</v>
      </c>
      <c r="AJ96" s="34">
        <v>100000</v>
      </c>
      <c r="AK96" s="34">
        <v>100000</v>
      </c>
      <c r="AL96" s="34">
        <v>100000</v>
      </c>
    </row>
    <row r="97" spans="1:39" ht="30" x14ac:dyDescent="0.25">
      <c r="A97" s="28" t="s">
        <v>118</v>
      </c>
      <c r="B97" s="114" t="s">
        <v>27</v>
      </c>
      <c r="C97" s="30" t="s">
        <v>307</v>
      </c>
      <c r="D97" s="31">
        <v>0</v>
      </c>
      <c r="E97" s="31">
        <v>0</v>
      </c>
      <c r="F97" s="146">
        <v>0</v>
      </c>
      <c r="G97" s="146">
        <v>0</v>
      </c>
      <c r="H97" s="33">
        <v>0</v>
      </c>
      <c r="I97" s="34">
        <v>0</v>
      </c>
      <c r="J97" s="35">
        <v>150000</v>
      </c>
      <c r="K97" s="35">
        <v>127732.32</v>
      </c>
      <c r="L97" s="35">
        <v>150000</v>
      </c>
      <c r="M97" s="35">
        <v>129371.6</v>
      </c>
      <c r="N97" s="34">
        <v>140000</v>
      </c>
      <c r="O97" s="35">
        <v>54460.53</v>
      </c>
      <c r="P97" s="34">
        <v>50000</v>
      </c>
      <c r="Q97" s="34">
        <v>43575.89</v>
      </c>
      <c r="R97" s="34">
        <v>75000</v>
      </c>
      <c r="S97" s="34">
        <v>44987.98</v>
      </c>
      <c r="T97" s="34">
        <v>72591.009999999995</v>
      </c>
      <c r="U97" s="34">
        <v>135438.10999999999</v>
      </c>
      <c r="V97" s="34">
        <v>83007.199999999997</v>
      </c>
      <c r="W97" s="34">
        <v>57101.38</v>
      </c>
      <c r="X97" s="36">
        <v>200000</v>
      </c>
      <c r="Y97" s="59" t="s">
        <v>342</v>
      </c>
      <c r="Z97" s="34">
        <v>150000</v>
      </c>
      <c r="AA97" s="34">
        <v>150000</v>
      </c>
      <c r="AB97" s="34">
        <v>150000</v>
      </c>
      <c r="AC97" s="34">
        <v>150000</v>
      </c>
      <c r="AD97" s="34">
        <v>150000</v>
      </c>
      <c r="AE97" s="34">
        <v>150000</v>
      </c>
      <c r="AF97" s="34">
        <v>150000</v>
      </c>
      <c r="AG97" s="34">
        <v>150000</v>
      </c>
      <c r="AH97" s="34">
        <v>150000</v>
      </c>
      <c r="AI97" s="34">
        <v>150000</v>
      </c>
      <c r="AJ97" s="34">
        <v>150000</v>
      </c>
      <c r="AK97" s="34">
        <v>150000</v>
      </c>
      <c r="AL97" s="34">
        <v>150000</v>
      </c>
    </row>
    <row r="98" spans="1:39" ht="30" x14ac:dyDescent="0.25">
      <c r="A98" s="28" t="s">
        <v>167</v>
      </c>
      <c r="B98" s="114" t="s">
        <v>136</v>
      </c>
      <c r="C98" s="30" t="s">
        <v>225</v>
      </c>
      <c r="D98" s="31">
        <v>0</v>
      </c>
      <c r="E98" s="31">
        <v>0</v>
      </c>
      <c r="F98" s="146">
        <v>0</v>
      </c>
      <c r="G98" s="146">
        <v>0</v>
      </c>
      <c r="H98" s="33">
        <v>0</v>
      </c>
      <c r="I98" s="34"/>
      <c r="J98" s="35">
        <v>0</v>
      </c>
      <c r="K98" s="35">
        <v>0</v>
      </c>
      <c r="L98" s="35">
        <v>250000</v>
      </c>
      <c r="M98" s="35">
        <v>248828.11</v>
      </c>
      <c r="N98" s="34">
        <v>203185</v>
      </c>
      <c r="O98" s="35">
        <v>200971.69</v>
      </c>
      <c r="P98" s="34">
        <v>227835</v>
      </c>
      <c r="Q98" s="34">
        <v>268157.77</v>
      </c>
      <c r="R98" s="34">
        <v>0</v>
      </c>
      <c r="S98" s="34">
        <v>20551.509999999998</v>
      </c>
      <c r="T98" s="34">
        <v>4818.2700000000004</v>
      </c>
      <c r="U98" s="34">
        <v>0</v>
      </c>
      <c r="V98" s="34">
        <v>0</v>
      </c>
      <c r="W98" s="34">
        <v>0</v>
      </c>
      <c r="X98" s="36">
        <v>0</v>
      </c>
      <c r="Y98" s="59" t="s">
        <v>221</v>
      </c>
      <c r="Z98" s="34">
        <v>0</v>
      </c>
      <c r="AA98" s="34">
        <v>0</v>
      </c>
      <c r="AB98" s="34">
        <v>0</v>
      </c>
      <c r="AC98" s="34">
        <v>0</v>
      </c>
      <c r="AD98" s="34">
        <v>0</v>
      </c>
      <c r="AE98" s="34">
        <v>0</v>
      </c>
      <c r="AF98" s="34">
        <v>0</v>
      </c>
      <c r="AG98" s="34">
        <v>0</v>
      </c>
      <c r="AH98" s="34">
        <v>0</v>
      </c>
      <c r="AI98" s="34">
        <v>0</v>
      </c>
      <c r="AJ98" s="34">
        <v>0</v>
      </c>
      <c r="AK98" s="34">
        <v>0</v>
      </c>
      <c r="AL98" s="34">
        <v>0</v>
      </c>
    </row>
    <row r="99" spans="1:39" ht="30" x14ac:dyDescent="0.25">
      <c r="A99" s="28" t="s">
        <v>172</v>
      </c>
      <c r="B99" s="114" t="s">
        <v>136</v>
      </c>
      <c r="C99" s="30" t="s">
        <v>177</v>
      </c>
      <c r="D99" s="31">
        <v>0</v>
      </c>
      <c r="E99" s="31">
        <v>0</v>
      </c>
      <c r="F99" s="146">
        <v>0</v>
      </c>
      <c r="G99" s="146">
        <v>0</v>
      </c>
      <c r="H99" s="33">
        <v>0</v>
      </c>
      <c r="I99" s="34">
        <v>0</v>
      </c>
      <c r="J99" s="35">
        <v>0</v>
      </c>
      <c r="K99" s="35">
        <v>0</v>
      </c>
      <c r="L99" s="35">
        <v>0</v>
      </c>
      <c r="M99" s="35">
        <v>0</v>
      </c>
      <c r="N99" s="34">
        <v>250000</v>
      </c>
      <c r="O99" s="35">
        <v>25098.27</v>
      </c>
      <c r="P99" s="34">
        <v>245200</v>
      </c>
      <c r="Q99" s="34">
        <v>370571.41</v>
      </c>
      <c r="R99" s="34">
        <v>319100</v>
      </c>
      <c r="S99" s="34">
        <v>342057.01</v>
      </c>
      <c r="T99" s="34">
        <v>286833.21000000002</v>
      </c>
      <c r="U99" s="34">
        <v>136873.92000000001</v>
      </c>
      <c r="V99" s="34">
        <v>75303.320000000007</v>
      </c>
      <c r="W99" s="34">
        <v>0</v>
      </c>
      <c r="X99" s="36">
        <v>0</v>
      </c>
      <c r="Y99" s="59" t="s">
        <v>221</v>
      </c>
      <c r="Z99" s="34">
        <v>0</v>
      </c>
      <c r="AA99" s="34">
        <v>0</v>
      </c>
      <c r="AB99" s="34">
        <v>0</v>
      </c>
      <c r="AC99" s="34">
        <v>0</v>
      </c>
      <c r="AD99" s="34">
        <v>0</v>
      </c>
      <c r="AE99" s="34">
        <v>0</v>
      </c>
      <c r="AF99" s="34">
        <v>0</v>
      </c>
      <c r="AG99" s="34">
        <v>0</v>
      </c>
      <c r="AH99" s="34">
        <v>0</v>
      </c>
      <c r="AI99" s="34">
        <v>0</v>
      </c>
      <c r="AJ99" s="34">
        <v>0</v>
      </c>
      <c r="AK99" s="34">
        <v>0</v>
      </c>
      <c r="AL99" s="34">
        <v>0</v>
      </c>
    </row>
    <row r="100" spans="1:39" x14ac:dyDescent="0.25">
      <c r="A100" s="28" t="s">
        <v>176</v>
      </c>
      <c r="B100" s="114" t="s">
        <v>27</v>
      </c>
      <c r="C100" s="30" t="s">
        <v>174</v>
      </c>
      <c r="D100" s="31">
        <v>0</v>
      </c>
      <c r="E100" s="31">
        <v>0</v>
      </c>
      <c r="F100" s="146">
        <v>0</v>
      </c>
      <c r="G100" s="146">
        <v>0</v>
      </c>
      <c r="H100" s="33">
        <v>0</v>
      </c>
      <c r="I100" s="34">
        <v>0</v>
      </c>
      <c r="J100" s="35">
        <v>0</v>
      </c>
      <c r="K100" s="35">
        <v>0</v>
      </c>
      <c r="L100" s="35">
        <v>0</v>
      </c>
      <c r="M100" s="35">
        <v>0</v>
      </c>
      <c r="N100" s="34">
        <v>143227</v>
      </c>
      <c r="O100" s="35">
        <v>20000</v>
      </c>
      <c r="P100" s="34">
        <v>35000</v>
      </c>
      <c r="Q100" s="34">
        <v>147227</v>
      </c>
      <c r="R100" s="34">
        <v>36000</v>
      </c>
      <c r="S100" s="34">
        <v>0</v>
      </c>
      <c r="T100" s="34">
        <v>43832</v>
      </c>
      <c r="U100" s="34">
        <v>0</v>
      </c>
      <c r="V100" s="34">
        <v>0</v>
      </c>
      <c r="W100" s="34">
        <v>0</v>
      </c>
      <c r="X100" s="36">
        <v>0</v>
      </c>
      <c r="Y100" s="59" t="s">
        <v>221</v>
      </c>
      <c r="Z100" s="34">
        <v>0</v>
      </c>
      <c r="AA100" s="34">
        <v>0</v>
      </c>
      <c r="AB100" s="34">
        <v>0</v>
      </c>
      <c r="AC100" s="34">
        <v>0</v>
      </c>
      <c r="AD100" s="34">
        <v>0</v>
      </c>
      <c r="AE100" s="34">
        <v>0</v>
      </c>
      <c r="AF100" s="34">
        <v>0</v>
      </c>
      <c r="AG100" s="34">
        <v>0</v>
      </c>
      <c r="AH100" s="34">
        <v>0</v>
      </c>
      <c r="AI100" s="34">
        <v>0</v>
      </c>
      <c r="AJ100" s="34">
        <v>0</v>
      </c>
      <c r="AK100" s="34">
        <v>0</v>
      </c>
      <c r="AL100" s="34">
        <v>0</v>
      </c>
    </row>
    <row r="101" spans="1:39" ht="30" x14ac:dyDescent="0.25">
      <c r="A101" s="28" t="s">
        <v>57</v>
      </c>
      <c r="B101" s="114" t="s">
        <v>27</v>
      </c>
      <c r="C101" s="30" t="s">
        <v>95</v>
      </c>
      <c r="D101" s="31">
        <v>150000</v>
      </c>
      <c r="E101" s="32">
        <v>0</v>
      </c>
      <c r="F101" s="33">
        <v>159000</v>
      </c>
      <c r="G101" s="33">
        <v>125000</v>
      </c>
      <c r="H101" s="33">
        <v>200000</v>
      </c>
      <c r="I101" s="34">
        <v>72849.67</v>
      </c>
      <c r="J101" s="35">
        <v>572150.32999999996</v>
      </c>
      <c r="K101" s="35">
        <v>453767.64</v>
      </c>
      <c r="L101" s="35">
        <v>140000</v>
      </c>
      <c r="M101" s="35">
        <v>154925.53</v>
      </c>
      <c r="N101" s="33">
        <v>165615.18</v>
      </c>
      <c r="O101" s="35">
        <v>151460.9</v>
      </c>
      <c r="P101" s="33">
        <v>130000</v>
      </c>
      <c r="Q101" s="33">
        <v>109982.54</v>
      </c>
      <c r="R101" s="33">
        <v>105000</v>
      </c>
      <c r="S101" s="33">
        <v>113673.26</v>
      </c>
      <c r="T101" s="33">
        <v>110339.72</v>
      </c>
      <c r="U101" s="33">
        <v>125392.8</v>
      </c>
      <c r="V101" s="33">
        <v>80387.259999999995</v>
      </c>
      <c r="W101" s="34">
        <v>296777.74</v>
      </c>
      <c r="X101" s="38">
        <v>60000</v>
      </c>
      <c r="Y101" s="185" t="s">
        <v>317</v>
      </c>
      <c r="Z101" s="33">
        <v>80000</v>
      </c>
      <c r="AA101" s="33">
        <v>80000</v>
      </c>
      <c r="AB101" s="33">
        <v>80000</v>
      </c>
      <c r="AC101" s="33">
        <v>80000</v>
      </c>
      <c r="AD101" s="33">
        <v>80000</v>
      </c>
      <c r="AE101" s="33">
        <v>80000</v>
      </c>
      <c r="AF101" s="33">
        <v>80000</v>
      </c>
      <c r="AG101" s="33">
        <v>80000</v>
      </c>
      <c r="AH101" s="33">
        <v>80000</v>
      </c>
      <c r="AI101" s="33">
        <v>80000</v>
      </c>
      <c r="AJ101" s="33">
        <v>80000</v>
      </c>
      <c r="AK101" s="33">
        <v>80000</v>
      </c>
      <c r="AL101" s="33">
        <v>80000</v>
      </c>
    </row>
    <row r="102" spans="1:39" ht="30" x14ac:dyDescent="0.25">
      <c r="A102" s="28" t="s">
        <v>82</v>
      </c>
      <c r="B102" s="114" t="s">
        <v>136</v>
      </c>
      <c r="C102" s="30" t="s">
        <v>83</v>
      </c>
      <c r="D102" s="31">
        <v>32400</v>
      </c>
      <c r="E102" s="32">
        <v>0</v>
      </c>
      <c r="F102" s="33">
        <v>32400</v>
      </c>
      <c r="G102" s="33">
        <v>30979.25</v>
      </c>
      <c r="H102" s="33">
        <v>0</v>
      </c>
      <c r="I102" s="34">
        <v>0</v>
      </c>
      <c r="J102" s="35">
        <v>0</v>
      </c>
      <c r="K102" s="35">
        <v>0</v>
      </c>
      <c r="L102" s="35">
        <v>0</v>
      </c>
      <c r="M102" s="35">
        <v>0</v>
      </c>
      <c r="N102" s="33">
        <v>0</v>
      </c>
      <c r="O102" s="35">
        <v>0</v>
      </c>
      <c r="P102" s="33">
        <v>0</v>
      </c>
      <c r="Q102" s="33">
        <v>0</v>
      </c>
      <c r="R102" s="33">
        <v>0</v>
      </c>
      <c r="S102" s="33">
        <v>0</v>
      </c>
      <c r="T102" s="33">
        <v>0</v>
      </c>
      <c r="U102" s="33">
        <v>0</v>
      </c>
      <c r="V102" s="33">
        <v>0</v>
      </c>
      <c r="W102" s="34">
        <v>0</v>
      </c>
      <c r="X102" s="38">
        <v>0</v>
      </c>
      <c r="Y102" s="59" t="s">
        <v>221</v>
      </c>
      <c r="Z102" s="33">
        <v>0</v>
      </c>
      <c r="AA102" s="33">
        <v>0</v>
      </c>
      <c r="AB102" s="33">
        <v>0</v>
      </c>
      <c r="AC102" s="33">
        <v>0</v>
      </c>
      <c r="AD102" s="33">
        <v>0</v>
      </c>
      <c r="AE102" s="33">
        <v>0</v>
      </c>
      <c r="AF102" s="33">
        <v>0</v>
      </c>
      <c r="AG102" s="33">
        <v>0</v>
      </c>
      <c r="AH102" s="33">
        <v>0</v>
      </c>
      <c r="AI102" s="33">
        <v>0</v>
      </c>
      <c r="AJ102" s="33">
        <v>0</v>
      </c>
      <c r="AK102" s="33">
        <v>0</v>
      </c>
      <c r="AL102" s="33">
        <v>0</v>
      </c>
    </row>
    <row r="103" spans="1:39" ht="30" x14ac:dyDescent="0.25">
      <c r="A103" s="28" t="s">
        <v>55</v>
      </c>
      <c r="B103" s="114" t="s">
        <v>136</v>
      </c>
      <c r="C103" s="30" t="s">
        <v>30</v>
      </c>
      <c r="D103" s="31">
        <v>200000</v>
      </c>
      <c r="E103" s="32">
        <v>2336.36</v>
      </c>
      <c r="F103" s="33">
        <v>200000</v>
      </c>
      <c r="G103" s="33">
        <v>46458.42</v>
      </c>
      <c r="H103" s="33">
        <v>182634.74</v>
      </c>
      <c r="I103" s="34">
        <v>168195.1</v>
      </c>
      <c r="J103" s="35">
        <v>54432.43</v>
      </c>
      <c r="K103" s="35">
        <v>10633.5</v>
      </c>
      <c r="L103" s="35">
        <v>0</v>
      </c>
      <c r="M103" s="35">
        <v>0</v>
      </c>
      <c r="N103" s="33">
        <v>0</v>
      </c>
      <c r="O103" s="35">
        <v>0</v>
      </c>
      <c r="P103" s="33">
        <v>0</v>
      </c>
      <c r="Q103" s="33">
        <v>0</v>
      </c>
      <c r="R103" s="33">
        <v>0</v>
      </c>
      <c r="S103" s="33">
        <v>0</v>
      </c>
      <c r="T103" s="33">
        <v>0</v>
      </c>
      <c r="U103" s="33">
        <v>0</v>
      </c>
      <c r="V103" s="33">
        <v>0</v>
      </c>
      <c r="W103" s="34">
        <v>0</v>
      </c>
      <c r="X103" s="38">
        <v>0</v>
      </c>
      <c r="Y103" s="59" t="s">
        <v>221</v>
      </c>
      <c r="Z103" s="33">
        <v>0</v>
      </c>
      <c r="AA103" s="33">
        <v>0</v>
      </c>
      <c r="AB103" s="33">
        <v>0</v>
      </c>
      <c r="AC103" s="33">
        <v>0</v>
      </c>
      <c r="AD103" s="33">
        <v>0</v>
      </c>
      <c r="AE103" s="33">
        <v>0</v>
      </c>
      <c r="AF103" s="33">
        <v>0</v>
      </c>
      <c r="AG103" s="33">
        <v>0</v>
      </c>
      <c r="AH103" s="33">
        <v>0</v>
      </c>
      <c r="AI103" s="33">
        <v>0</v>
      </c>
      <c r="AJ103" s="33">
        <v>0</v>
      </c>
      <c r="AK103" s="33">
        <v>0</v>
      </c>
      <c r="AL103" s="33">
        <v>0</v>
      </c>
    </row>
    <row r="104" spans="1:39" x14ac:dyDescent="0.25">
      <c r="A104" s="28" t="s">
        <v>263</v>
      </c>
      <c r="B104" s="114" t="s">
        <v>27</v>
      </c>
      <c r="C104" s="30" t="s">
        <v>303</v>
      </c>
      <c r="D104" s="31"/>
      <c r="E104" s="32">
        <v>0</v>
      </c>
      <c r="F104" s="33"/>
      <c r="G104" s="33">
        <v>0</v>
      </c>
      <c r="H104" s="33"/>
      <c r="I104" s="34">
        <v>0</v>
      </c>
      <c r="J104" s="35"/>
      <c r="K104" s="35">
        <v>0</v>
      </c>
      <c r="L104" s="35"/>
      <c r="M104" s="35">
        <v>0</v>
      </c>
      <c r="N104" s="33"/>
      <c r="O104" s="35">
        <v>0</v>
      </c>
      <c r="P104" s="33"/>
      <c r="Q104" s="33">
        <v>0</v>
      </c>
      <c r="R104" s="33"/>
      <c r="S104" s="33">
        <v>0</v>
      </c>
      <c r="T104" s="33">
        <v>0</v>
      </c>
      <c r="U104" s="33">
        <v>0</v>
      </c>
      <c r="V104" s="33">
        <v>0</v>
      </c>
      <c r="W104" s="34">
        <v>0</v>
      </c>
      <c r="X104" s="38">
        <v>0</v>
      </c>
      <c r="Y104" s="59" t="s">
        <v>320</v>
      </c>
      <c r="Z104" s="33">
        <v>620000</v>
      </c>
      <c r="AA104" s="33">
        <v>450000</v>
      </c>
      <c r="AB104" s="33">
        <v>450000</v>
      </c>
      <c r="AC104" s="33">
        <v>250000</v>
      </c>
      <c r="AD104" s="33">
        <v>620000</v>
      </c>
      <c r="AE104" s="33">
        <v>450000</v>
      </c>
      <c r="AF104" s="33">
        <v>450000</v>
      </c>
      <c r="AG104" s="33">
        <v>250000</v>
      </c>
      <c r="AH104" s="33">
        <v>250000</v>
      </c>
      <c r="AI104" s="33">
        <v>0</v>
      </c>
      <c r="AJ104" s="33">
        <v>0</v>
      </c>
      <c r="AK104" s="33">
        <v>0</v>
      </c>
      <c r="AL104" s="33">
        <v>0</v>
      </c>
    </row>
    <row r="105" spans="1:39" x14ac:dyDescent="0.25">
      <c r="A105" s="28" t="s">
        <v>48</v>
      </c>
      <c r="B105" s="114" t="s">
        <v>27</v>
      </c>
      <c r="C105" s="30" t="s">
        <v>304</v>
      </c>
      <c r="D105" s="31">
        <v>14000</v>
      </c>
      <c r="E105" s="32">
        <v>0</v>
      </c>
      <c r="F105" s="33">
        <v>20000</v>
      </c>
      <c r="G105" s="33">
        <v>0</v>
      </c>
      <c r="H105" s="33">
        <v>100000</v>
      </c>
      <c r="I105" s="34">
        <v>0</v>
      </c>
      <c r="J105" s="35">
        <v>150000</v>
      </c>
      <c r="K105" s="35">
        <v>52599.56</v>
      </c>
      <c r="L105" s="35">
        <v>300000</v>
      </c>
      <c r="M105" s="35">
        <v>210085.04</v>
      </c>
      <c r="N105" s="33">
        <v>215000</v>
      </c>
      <c r="O105" s="35">
        <v>233439.79</v>
      </c>
      <c r="P105" s="33">
        <v>310000</v>
      </c>
      <c r="Q105" s="33">
        <v>266780.19</v>
      </c>
      <c r="R105" s="33">
        <v>325000</v>
      </c>
      <c r="S105" s="33">
        <v>301309.94</v>
      </c>
      <c r="T105" s="33">
        <v>286555.69</v>
      </c>
      <c r="U105" s="33">
        <v>177251.15</v>
      </c>
      <c r="V105" s="33">
        <v>165199.48000000001</v>
      </c>
      <c r="W105" s="34">
        <v>76855.240000000005</v>
      </c>
      <c r="X105" s="38">
        <v>75000</v>
      </c>
      <c r="Y105" s="59" t="s">
        <v>313</v>
      </c>
      <c r="Z105" s="33">
        <v>75000</v>
      </c>
      <c r="AA105" s="33">
        <v>75000</v>
      </c>
      <c r="AB105" s="33">
        <v>75000</v>
      </c>
      <c r="AC105" s="33">
        <v>75000</v>
      </c>
      <c r="AD105" s="33">
        <v>75000</v>
      </c>
      <c r="AE105" s="33">
        <v>75000</v>
      </c>
      <c r="AF105" s="33">
        <v>75000</v>
      </c>
      <c r="AG105" s="33">
        <v>75000</v>
      </c>
      <c r="AH105" s="33">
        <v>75000</v>
      </c>
      <c r="AI105" s="33">
        <v>75000</v>
      </c>
      <c r="AJ105" s="33">
        <v>75000</v>
      </c>
      <c r="AK105" s="33">
        <v>75000</v>
      </c>
      <c r="AL105" s="33">
        <v>75000</v>
      </c>
    </row>
    <row r="106" spans="1:39" x14ac:dyDescent="0.25">
      <c r="A106" s="28" t="s">
        <v>157</v>
      </c>
      <c r="B106" s="114" t="s">
        <v>136</v>
      </c>
      <c r="C106" s="30" t="s">
        <v>158</v>
      </c>
      <c r="D106" s="31">
        <v>5000</v>
      </c>
      <c r="E106" s="32">
        <v>0</v>
      </c>
      <c r="F106" s="33">
        <v>0</v>
      </c>
      <c r="G106" s="33">
        <v>0</v>
      </c>
      <c r="H106" s="33">
        <v>0</v>
      </c>
      <c r="I106" s="34">
        <v>0</v>
      </c>
      <c r="J106" s="35">
        <v>0</v>
      </c>
      <c r="K106" s="35">
        <v>0</v>
      </c>
      <c r="L106" s="35">
        <v>0</v>
      </c>
      <c r="M106" s="35">
        <v>0</v>
      </c>
      <c r="N106" s="33">
        <v>0</v>
      </c>
      <c r="O106" s="35">
        <v>0</v>
      </c>
      <c r="P106" s="33">
        <v>0</v>
      </c>
      <c r="Q106" s="33">
        <v>0</v>
      </c>
      <c r="R106" s="33">
        <v>0</v>
      </c>
      <c r="S106" s="33">
        <v>0</v>
      </c>
      <c r="T106" s="33">
        <v>0</v>
      </c>
      <c r="U106" s="33">
        <v>0</v>
      </c>
      <c r="V106" s="33">
        <v>0</v>
      </c>
      <c r="W106" s="34">
        <v>0</v>
      </c>
      <c r="X106" s="38">
        <v>0</v>
      </c>
      <c r="Y106" s="59" t="s">
        <v>221</v>
      </c>
      <c r="Z106" s="33">
        <v>0</v>
      </c>
      <c r="AA106" s="33">
        <v>0</v>
      </c>
      <c r="AB106" s="33">
        <v>0</v>
      </c>
      <c r="AC106" s="33">
        <v>0</v>
      </c>
      <c r="AD106" s="33">
        <v>0</v>
      </c>
      <c r="AE106" s="33">
        <v>0</v>
      </c>
      <c r="AF106" s="33">
        <v>0</v>
      </c>
      <c r="AG106" s="33">
        <v>0</v>
      </c>
      <c r="AH106" s="33">
        <v>0</v>
      </c>
      <c r="AI106" s="33">
        <v>0</v>
      </c>
      <c r="AJ106" s="33">
        <v>0</v>
      </c>
      <c r="AK106" s="33">
        <v>0</v>
      </c>
      <c r="AL106" s="33">
        <v>0</v>
      </c>
    </row>
    <row r="107" spans="1:39" s="147" customFormat="1" x14ac:dyDescent="0.25">
      <c r="A107" s="28" t="s">
        <v>49</v>
      </c>
      <c r="B107" s="114" t="s">
        <v>136</v>
      </c>
      <c r="C107" s="30" t="s">
        <v>219</v>
      </c>
      <c r="D107" s="31">
        <v>5000</v>
      </c>
      <c r="E107" s="32">
        <v>0</v>
      </c>
      <c r="F107" s="33">
        <v>7500</v>
      </c>
      <c r="G107" s="33">
        <v>0</v>
      </c>
      <c r="H107" s="33">
        <v>50000</v>
      </c>
      <c r="I107" s="34">
        <v>0</v>
      </c>
      <c r="J107" s="35">
        <v>50000</v>
      </c>
      <c r="K107" s="35">
        <v>0</v>
      </c>
      <c r="L107" s="35">
        <v>0</v>
      </c>
      <c r="M107" s="35">
        <v>0</v>
      </c>
      <c r="N107" s="33">
        <v>0</v>
      </c>
      <c r="O107" s="35">
        <v>0</v>
      </c>
      <c r="P107" s="33">
        <v>0</v>
      </c>
      <c r="Q107" s="33">
        <v>0</v>
      </c>
      <c r="R107" s="33">
        <v>0</v>
      </c>
      <c r="S107" s="33">
        <v>0</v>
      </c>
      <c r="T107" s="33">
        <v>0</v>
      </c>
      <c r="U107" s="33">
        <v>0</v>
      </c>
      <c r="V107" s="33">
        <v>0</v>
      </c>
      <c r="W107" s="34">
        <v>0</v>
      </c>
      <c r="X107" s="38">
        <v>0</v>
      </c>
      <c r="Y107" s="59" t="s">
        <v>221</v>
      </c>
      <c r="Z107" s="33">
        <v>0</v>
      </c>
      <c r="AA107" s="33">
        <v>0</v>
      </c>
      <c r="AB107" s="33">
        <v>0</v>
      </c>
      <c r="AC107" s="33">
        <v>0</v>
      </c>
      <c r="AD107" s="33">
        <v>0</v>
      </c>
      <c r="AE107" s="33">
        <v>0</v>
      </c>
      <c r="AF107" s="33">
        <v>0</v>
      </c>
      <c r="AG107" s="33">
        <v>0</v>
      </c>
      <c r="AH107" s="33">
        <v>0</v>
      </c>
      <c r="AI107" s="33">
        <v>0</v>
      </c>
      <c r="AJ107" s="33">
        <v>0</v>
      </c>
      <c r="AK107" s="33">
        <v>0</v>
      </c>
      <c r="AL107" s="33">
        <v>0</v>
      </c>
      <c r="AM107" s="179"/>
    </row>
    <row r="108" spans="1:39" x14ac:dyDescent="0.25">
      <c r="A108" s="28" t="s">
        <v>53</v>
      </c>
      <c r="B108" s="114" t="s">
        <v>136</v>
      </c>
      <c r="C108" s="30" t="s">
        <v>114</v>
      </c>
      <c r="D108" s="31">
        <v>120000</v>
      </c>
      <c r="E108" s="32">
        <v>0</v>
      </c>
      <c r="F108" s="33">
        <v>40000</v>
      </c>
      <c r="G108" s="33">
        <v>0</v>
      </c>
      <c r="H108" s="33">
        <v>105000</v>
      </c>
      <c r="I108" s="34">
        <v>100355.96</v>
      </c>
      <c r="J108" s="35">
        <v>144644.04</v>
      </c>
      <c r="K108" s="35">
        <v>139645.92000000001</v>
      </c>
      <c r="L108" s="35">
        <v>0</v>
      </c>
      <c r="M108" s="35">
        <v>0</v>
      </c>
      <c r="N108" s="33">
        <v>0</v>
      </c>
      <c r="O108" s="35">
        <v>0</v>
      </c>
      <c r="P108" s="33">
        <v>0</v>
      </c>
      <c r="Q108" s="33">
        <v>0</v>
      </c>
      <c r="R108" s="33">
        <v>0</v>
      </c>
      <c r="S108" s="33">
        <v>0</v>
      </c>
      <c r="T108" s="33">
        <v>0</v>
      </c>
      <c r="U108" s="33">
        <v>0</v>
      </c>
      <c r="V108" s="33">
        <v>0</v>
      </c>
      <c r="W108" s="34">
        <v>0</v>
      </c>
      <c r="X108" s="38">
        <v>0</v>
      </c>
      <c r="Y108" s="59" t="s">
        <v>221</v>
      </c>
      <c r="Z108" s="33">
        <v>0</v>
      </c>
      <c r="AA108" s="33">
        <v>0</v>
      </c>
      <c r="AB108" s="33">
        <v>0</v>
      </c>
      <c r="AC108" s="33">
        <v>0</v>
      </c>
      <c r="AD108" s="33">
        <v>0</v>
      </c>
      <c r="AE108" s="33">
        <v>0</v>
      </c>
      <c r="AF108" s="33">
        <v>0</v>
      </c>
      <c r="AG108" s="33">
        <v>0</v>
      </c>
      <c r="AH108" s="33">
        <v>0</v>
      </c>
      <c r="AI108" s="33">
        <v>0</v>
      </c>
      <c r="AJ108" s="33">
        <v>0</v>
      </c>
      <c r="AK108" s="33">
        <v>0</v>
      </c>
      <c r="AL108" s="33">
        <v>0</v>
      </c>
    </row>
    <row r="109" spans="1:39" ht="30" x14ac:dyDescent="0.25">
      <c r="A109" s="28" t="s">
        <v>84</v>
      </c>
      <c r="B109" s="114" t="s">
        <v>136</v>
      </c>
      <c r="C109" s="30" t="s">
        <v>85</v>
      </c>
      <c r="D109" s="31">
        <v>0</v>
      </c>
      <c r="E109" s="32">
        <v>0</v>
      </c>
      <c r="F109" s="33">
        <v>35000</v>
      </c>
      <c r="G109" s="33">
        <v>37638.22</v>
      </c>
      <c r="H109" s="33">
        <v>16035</v>
      </c>
      <c r="I109" s="34">
        <v>0</v>
      </c>
      <c r="J109" s="35">
        <v>0</v>
      </c>
      <c r="K109" s="35">
        <v>0</v>
      </c>
      <c r="L109" s="35">
        <v>0</v>
      </c>
      <c r="M109" s="35">
        <v>0</v>
      </c>
      <c r="N109" s="33">
        <v>0</v>
      </c>
      <c r="O109" s="35">
        <v>0</v>
      </c>
      <c r="P109" s="33">
        <v>0</v>
      </c>
      <c r="Q109" s="33">
        <v>0</v>
      </c>
      <c r="R109" s="33">
        <v>0</v>
      </c>
      <c r="S109" s="33">
        <v>0</v>
      </c>
      <c r="T109" s="33">
        <v>0</v>
      </c>
      <c r="U109" s="33">
        <v>0</v>
      </c>
      <c r="V109" s="33">
        <v>0</v>
      </c>
      <c r="W109" s="34">
        <v>0</v>
      </c>
      <c r="X109" s="38">
        <v>0</v>
      </c>
      <c r="Y109" s="59" t="s">
        <v>221</v>
      </c>
      <c r="Z109" s="33">
        <v>0</v>
      </c>
      <c r="AA109" s="33">
        <v>0</v>
      </c>
      <c r="AB109" s="33">
        <v>0</v>
      </c>
      <c r="AC109" s="33">
        <v>0</v>
      </c>
      <c r="AD109" s="33">
        <v>0</v>
      </c>
      <c r="AE109" s="33">
        <v>0</v>
      </c>
      <c r="AF109" s="33">
        <v>0</v>
      </c>
      <c r="AG109" s="33">
        <v>0</v>
      </c>
      <c r="AH109" s="33">
        <v>0</v>
      </c>
      <c r="AI109" s="33">
        <v>0</v>
      </c>
      <c r="AJ109" s="33">
        <v>0</v>
      </c>
      <c r="AK109" s="33">
        <v>0</v>
      </c>
      <c r="AL109" s="33">
        <v>0</v>
      </c>
    </row>
    <row r="110" spans="1:39" s="148" customFormat="1" ht="45" x14ac:dyDescent="0.25">
      <c r="A110" s="28" t="s">
        <v>47</v>
      </c>
      <c r="B110" s="114" t="s">
        <v>27</v>
      </c>
      <c r="C110" s="30" t="s">
        <v>305</v>
      </c>
      <c r="D110" s="31">
        <v>130000</v>
      </c>
      <c r="E110" s="32">
        <v>126521.2</v>
      </c>
      <c r="F110" s="33">
        <v>130000</v>
      </c>
      <c r="G110" s="33">
        <v>111438.3</v>
      </c>
      <c r="H110" s="33">
        <v>150000</v>
      </c>
      <c r="I110" s="34">
        <v>135637.57999999999</v>
      </c>
      <c r="J110" s="35">
        <v>150000</v>
      </c>
      <c r="K110" s="35">
        <v>132917.31</v>
      </c>
      <c r="L110" s="35">
        <v>170000</v>
      </c>
      <c r="M110" s="35">
        <v>186779.28</v>
      </c>
      <c r="N110" s="33">
        <v>225091</v>
      </c>
      <c r="O110" s="35">
        <v>208492.87</v>
      </c>
      <c r="P110" s="33">
        <v>290000</v>
      </c>
      <c r="Q110" s="33">
        <v>261084.18</v>
      </c>
      <c r="R110" s="33">
        <v>275000</v>
      </c>
      <c r="S110" s="33">
        <v>268278.09999999998</v>
      </c>
      <c r="T110" s="33">
        <v>264492.78000000003</v>
      </c>
      <c r="U110" s="33">
        <v>223045.07</v>
      </c>
      <c r="V110" s="33">
        <v>185215.16</v>
      </c>
      <c r="W110" s="34">
        <v>223132.38</v>
      </c>
      <c r="X110" s="38">
        <v>190000</v>
      </c>
      <c r="Y110" s="59" t="s">
        <v>330</v>
      </c>
      <c r="Z110" s="33">
        <v>100000</v>
      </c>
      <c r="AA110" s="33">
        <v>100000</v>
      </c>
      <c r="AB110" s="33">
        <v>100000</v>
      </c>
      <c r="AC110" s="33">
        <v>100000</v>
      </c>
      <c r="AD110" s="33">
        <v>100000</v>
      </c>
      <c r="AE110" s="33">
        <v>100000</v>
      </c>
      <c r="AF110" s="33">
        <v>100000</v>
      </c>
      <c r="AG110" s="33">
        <v>100000</v>
      </c>
      <c r="AH110" s="33">
        <v>100000</v>
      </c>
      <c r="AI110" s="33">
        <v>100000</v>
      </c>
      <c r="AJ110" s="33">
        <v>100000</v>
      </c>
      <c r="AK110" s="33">
        <v>100000</v>
      </c>
      <c r="AL110" s="33">
        <v>100000</v>
      </c>
      <c r="AM110" s="180"/>
    </row>
    <row r="111" spans="1:39" s="148" customFormat="1" ht="30" x14ac:dyDescent="0.25">
      <c r="A111" s="28" t="s">
        <v>79</v>
      </c>
      <c r="B111" s="114" t="s">
        <v>136</v>
      </c>
      <c r="C111" s="30" t="s">
        <v>86</v>
      </c>
      <c r="D111" s="31">
        <v>25000</v>
      </c>
      <c r="E111" s="32">
        <v>32497.42</v>
      </c>
      <c r="F111" s="33">
        <v>6454.48</v>
      </c>
      <c r="G111" s="33">
        <v>6454.48</v>
      </c>
      <c r="H111" s="33">
        <v>0</v>
      </c>
      <c r="I111" s="34">
        <v>0</v>
      </c>
      <c r="J111" s="35">
        <v>0</v>
      </c>
      <c r="K111" s="35">
        <v>0</v>
      </c>
      <c r="L111" s="35">
        <v>0</v>
      </c>
      <c r="M111" s="35">
        <v>0</v>
      </c>
      <c r="N111" s="33">
        <v>0</v>
      </c>
      <c r="O111" s="35">
        <v>0</v>
      </c>
      <c r="P111" s="33">
        <v>0</v>
      </c>
      <c r="Q111" s="33">
        <v>0</v>
      </c>
      <c r="R111" s="33">
        <v>0</v>
      </c>
      <c r="S111" s="33">
        <v>0</v>
      </c>
      <c r="T111" s="33">
        <v>0</v>
      </c>
      <c r="U111" s="33">
        <v>0</v>
      </c>
      <c r="V111" s="33">
        <v>0</v>
      </c>
      <c r="W111" s="34">
        <v>0</v>
      </c>
      <c r="X111" s="38">
        <v>0</v>
      </c>
      <c r="Y111" s="59" t="s">
        <v>221</v>
      </c>
      <c r="Z111" s="33">
        <v>0</v>
      </c>
      <c r="AA111" s="33">
        <v>0</v>
      </c>
      <c r="AB111" s="33">
        <v>0</v>
      </c>
      <c r="AC111" s="33">
        <v>0</v>
      </c>
      <c r="AD111" s="33">
        <v>0</v>
      </c>
      <c r="AE111" s="33">
        <v>0</v>
      </c>
      <c r="AF111" s="33">
        <v>0</v>
      </c>
      <c r="AG111" s="33">
        <v>0</v>
      </c>
      <c r="AH111" s="33">
        <v>0</v>
      </c>
      <c r="AI111" s="33">
        <v>0</v>
      </c>
      <c r="AJ111" s="33">
        <v>0</v>
      </c>
      <c r="AK111" s="33">
        <v>0</v>
      </c>
      <c r="AL111" s="33">
        <v>0</v>
      </c>
      <c r="AM111" s="180"/>
    </row>
    <row r="112" spans="1:39" x14ac:dyDescent="0.25">
      <c r="A112" s="28" t="s">
        <v>54</v>
      </c>
      <c r="B112" s="114" t="s">
        <v>136</v>
      </c>
      <c r="C112" s="30" t="s">
        <v>255</v>
      </c>
      <c r="D112" s="31">
        <v>0</v>
      </c>
      <c r="E112" s="32">
        <v>0</v>
      </c>
      <c r="F112" s="33">
        <v>125000</v>
      </c>
      <c r="G112" s="33">
        <v>0</v>
      </c>
      <c r="H112" s="33">
        <v>125000</v>
      </c>
      <c r="I112" s="34">
        <v>125000</v>
      </c>
      <c r="J112" s="35">
        <v>125000</v>
      </c>
      <c r="K112" s="35">
        <v>125000</v>
      </c>
      <c r="L112" s="35">
        <v>125000</v>
      </c>
      <c r="M112" s="35">
        <v>41999.99</v>
      </c>
      <c r="N112" s="33">
        <v>167100</v>
      </c>
      <c r="O112" s="35">
        <v>143615.93</v>
      </c>
      <c r="P112" s="33">
        <v>95000</v>
      </c>
      <c r="Q112" s="33">
        <v>61066.98</v>
      </c>
      <c r="R112" s="33">
        <v>35500</v>
      </c>
      <c r="S112" s="33">
        <v>29211.27</v>
      </c>
      <c r="T112" s="33">
        <v>12260.49</v>
      </c>
      <c r="U112" s="33">
        <v>8371.82</v>
      </c>
      <c r="V112" s="33">
        <v>2663.38</v>
      </c>
      <c r="W112" s="34">
        <v>1202.2</v>
      </c>
      <c r="X112" s="38">
        <v>0</v>
      </c>
      <c r="Y112" s="59" t="s">
        <v>221</v>
      </c>
      <c r="Z112" s="33">
        <v>0</v>
      </c>
      <c r="AA112" s="33">
        <v>0</v>
      </c>
      <c r="AB112" s="33">
        <v>0</v>
      </c>
      <c r="AC112" s="33">
        <v>0</v>
      </c>
      <c r="AD112" s="33">
        <v>0</v>
      </c>
      <c r="AE112" s="33">
        <v>0</v>
      </c>
      <c r="AF112" s="33">
        <v>0</v>
      </c>
      <c r="AG112" s="33">
        <v>0</v>
      </c>
      <c r="AH112" s="33">
        <v>0</v>
      </c>
      <c r="AI112" s="33">
        <v>0</v>
      </c>
      <c r="AJ112" s="33">
        <v>0</v>
      </c>
      <c r="AK112" s="33">
        <v>0</v>
      </c>
      <c r="AL112" s="33">
        <v>0</v>
      </c>
    </row>
    <row r="113" spans="1:253" ht="30" x14ac:dyDescent="0.25">
      <c r="A113" s="28" t="s">
        <v>87</v>
      </c>
      <c r="B113" s="114" t="s">
        <v>136</v>
      </c>
      <c r="C113" s="30" t="s">
        <v>147</v>
      </c>
      <c r="D113" s="31">
        <v>18312</v>
      </c>
      <c r="E113" s="32">
        <v>4360</v>
      </c>
      <c r="F113" s="33">
        <v>23120</v>
      </c>
      <c r="G113" s="33">
        <v>23120</v>
      </c>
      <c r="H113" s="33">
        <v>0</v>
      </c>
      <c r="I113" s="34">
        <v>0</v>
      </c>
      <c r="J113" s="35">
        <v>0</v>
      </c>
      <c r="K113" s="35">
        <v>0</v>
      </c>
      <c r="L113" s="35">
        <v>0</v>
      </c>
      <c r="M113" s="35">
        <v>0</v>
      </c>
      <c r="N113" s="33">
        <v>0</v>
      </c>
      <c r="O113" s="35">
        <v>0</v>
      </c>
      <c r="P113" s="33">
        <v>0</v>
      </c>
      <c r="Q113" s="33">
        <v>0</v>
      </c>
      <c r="R113" s="33">
        <v>0</v>
      </c>
      <c r="S113" s="33">
        <v>0</v>
      </c>
      <c r="T113" s="33">
        <v>0</v>
      </c>
      <c r="U113" s="33">
        <v>0</v>
      </c>
      <c r="V113" s="33">
        <v>0</v>
      </c>
      <c r="W113" s="34">
        <v>0</v>
      </c>
      <c r="X113" s="38">
        <v>0</v>
      </c>
      <c r="Y113" s="59" t="s">
        <v>221</v>
      </c>
      <c r="Z113" s="33">
        <v>0</v>
      </c>
      <c r="AA113" s="33">
        <v>0</v>
      </c>
      <c r="AB113" s="33">
        <v>0</v>
      </c>
      <c r="AC113" s="33">
        <v>0</v>
      </c>
      <c r="AD113" s="33">
        <v>0</v>
      </c>
      <c r="AE113" s="33">
        <v>0</v>
      </c>
      <c r="AF113" s="33">
        <v>0</v>
      </c>
      <c r="AG113" s="33">
        <v>0</v>
      </c>
      <c r="AH113" s="33">
        <v>0</v>
      </c>
      <c r="AI113" s="33">
        <v>0</v>
      </c>
      <c r="AJ113" s="33">
        <v>0</v>
      </c>
      <c r="AK113" s="33">
        <v>0</v>
      </c>
      <c r="AL113" s="33">
        <v>0</v>
      </c>
    </row>
    <row r="114" spans="1:253" ht="30" x14ac:dyDescent="0.25">
      <c r="A114" s="28" t="s">
        <v>173</v>
      </c>
      <c r="B114" s="114" t="s">
        <v>136</v>
      </c>
      <c r="C114" s="30" t="s">
        <v>175</v>
      </c>
      <c r="D114" s="31">
        <v>0</v>
      </c>
      <c r="E114" s="32">
        <v>0</v>
      </c>
      <c r="F114" s="33">
        <v>0</v>
      </c>
      <c r="G114" s="33">
        <v>0</v>
      </c>
      <c r="H114" s="33">
        <v>0</v>
      </c>
      <c r="I114" s="34">
        <v>0</v>
      </c>
      <c r="J114" s="35">
        <v>0</v>
      </c>
      <c r="K114" s="35">
        <v>0</v>
      </c>
      <c r="L114" s="35">
        <v>0</v>
      </c>
      <c r="M114" s="35">
        <v>0</v>
      </c>
      <c r="N114" s="33">
        <v>25000</v>
      </c>
      <c r="O114" s="35">
        <v>18750</v>
      </c>
      <c r="P114" s="33">
        <v>0</v>
      </c>
      <c r="Q114" s="33">
        <v>6250</v>
      </c>
      <c r="R114" s="33">
        <v>0</v>
      </c>
      <c r="S114" s="33">
        <v>0</v>
      </c>
      <c r="T114" s="33">
        <v>0</v>
      </c>
      <c r="U114" s="33">
        <v>0</v>
      </c>
      <c r="V114" s="33">
        <v>0</v>
      </c>
      <c r="W114" s="34">
        <v>0</v>
      </c>
      <c r="X114" s="38">
        <v>0</v>
      </c>
      <c r="Y114" s="59" t="s">
        <v>221</v>
      </c>
      <c r="Z114" s="33">
        <v>0</v>
      </c>
      <c r="AA114" s="33">
        <v>0</v>
      </c>
      <c r="AB114" s="33">
        <v>0</v>
      </c>
      <c r="AC114" s="33">
        <v>0</v>
      </c>
      <c r="AD114" s="33">
        <v>0</v>
      </c>
      <c r="AE114" s="33">
        <v>0</v>
      </c>
      <c r="AF114" s="33">
        <v>0</v>
      </c>
      <c r="AG114" s="33">
        <v>0</v>
      </c>
      <c r="AH114" s="33">
        <v>0</v>
      </c>
      <c r="AI114" s="33">
        <v>0</v>
      </c>
      <c r="AJ114" s="33">
        <v>0</v>
      </c>
      <c r="AK114" s="33">
        <v>0</v>
      </c>
      <c r="AL114" s="33">
        <v>0</v>
      </c>
    </row>
    <row r="115" spans="1:253" ht="30" x14ac:dyDescent="0.25">
      <c r="A115" s="28" t="s">
        <v>192</v>
      </c>
      <c r="B115" s="114" t="s">
        <v>27</v>
      </c>
      <c r="C115" s="30" t="s">
        <v>226</v>
      </c>
      <c r="D115" s="31"/>
      <c r="E115" s="32">
        <v>0</v>
      </c>
      <c r="F115" s="33"/>
      <c r="G115" s="33">
        <v>0</v>
      </c>
      <c r="H115" s="33"/>
      <c r="I115" s="34">
        <v>0</v>
      </c>
      <c r="J115" s="35"/>
      <c r="K115" s="35">
        <v>0</v>
      </c>
      <c r="L115" s="35"/>
      <c r="M115" s="35">
        <v>0</v>
      </c>
      <c r="N115" s="33">
        <v>0</v>
      </c>
      <c r="O115" s="35">
        <v>0</v>
      </c>
      <c r="P115" s="33">
        <v>110297</v>
      </c>
      <c r="Q115" s="33">
        <v>91643.05</v>
      </c>
      <c r="R115" s="33">
        <v>98608</v>
      </c>
      <c r="S115" s="33">
        <v>70957.91</v>
      </c>
      <c r="T115" s="33">
        <v>32854.21</v>
      </c>
      <c r="U115" s="33">
        <v>33156.980000000003</v>
      </c>
      <c r="V115" s="33">
        <v>216.19</v>
      </c>
      <c r="W115" s="34">
        <v>0</v>
      </c>
      <c r="X115" s="38">
        <v>0</v>
      </c>
      <c r="Y115" s="59" t="s">
        <v>221</v>
      </c>
      <c r="Z115" s="33">
        <v>0</v>
      </c>
      <c r="AA115" s="33">
        <v>0</v>
      </c>
      <c r="AB115" s="33">
        <v>0</v>
      </c>
      <c r="AC115" s="33">
        <v>0</v>
      </c>
      <c r="AD115" s="33">
        <v>0</v>
      </c>
      <c r="AE115" s="33">
        <v>0</v>
      </c>
      <c r="AF115" s="33">
        <v>0</v>
      </c>
      <c r="AG115" s="33">
        <v>0</v>
      </c>
      <c r="AH115" s="33">
        <v>0</v>
      </c>
      <c r="AI115" s="33">
        <v>0</v>
      </c>
      <c r="AJ115" s="33">
        <v>0</v>
      </c>
      <c r="AK115" s="33">
        <v>0</v>
      </c>
      <c r="AL115" s="33">
        <v>0</v>
      </c>
    </row>
    <row r="116" spans="1:253" x14ac:dyDescent="0.25">
      <c r="A116" s="28" t="s">
        <v>63</v>
      </c>
      <c r="B116" s="114" t="s">
        <v>136</v>
      </c>
      <c r="C116" s="30" t="s">
        <v>148</v>
      </c>
      <c r="D116" s="31">
        <v>25000</v>
      </c>
      <c r="E116" s="32">
        <v>10334.4</v>
      </c>
      <c r="F116" s="33">
        <v>14665</v>
      </c>
      <c r="G116" s="33">
        <v>5196.3599999999997</v>
      </c>
      <c r="H116" s="33">
        <v>0</v>
      </c>
      <c r="I116" s="34">
        <v>0</v>
      </c>
      <c r="J116" s="35">
        <v>0</v>
      </c>
      <c r="K116" s="35">
        <v>0</v>
      </c>
      <c r="L116" s="35">
        <v>0</v>
      </c>
      <c r="M116" s="35">
        <v>0</v>
      </c>
      <c r="N116" s="33">
        <v>0</v>
      </c>
      <c r="O116" s="35">
        <v>0</v>
      </c>
      <c r="P116" s="33">
        <v>0</v>
      </c>
      <c r="Q116" s="33">
        <v>0</v>
      </c>
      <c r="R116" s="33">
        <v>0</v>
      </c>
      <c r="S116" s="33">
        <v>0</v>
      </c>
      <c r="T116" s="33">
        <v>0</v>
      </c>
      <c r="U116" s="33">
        <v>0</v>
      </c>
      <c r="V116" s="33">
        <v>0</v>
      </c>
      <c r="W116" s="34">
        <v>0</v>
      </c>
      <c r="X116" s="38">
        <v>0</v>
      </c>
      <c r="Y116" s="59" t="s">
        <v>221</v>
      </c>
      <c r="Z116" s="33">
        <v>0</v>
      </c>
      <c r="AA116" s="33">
        <v>0</v>
      </c>
      <c r="AB116" s="33">
        <v>0</v>
      </c>
      <c r="AC116" s="33">
        <v>0</v>
      </c>
      <c r="AD116" s="33">
        <v>0</v>
      </c>
      <c r="AE116" s="33">
        <v>0</v>
      </c>
      <c r="AF116" s="33">
        <v>0</v>
      </c>
      <c r="AG116" s="33">
        <v>0</v>
      </c>
      <c r="AH116" s="33">
        <v>0</v>
      </c>
      <c r="AI116" s="33">
        <v>0</v>
      </c>
      <c r="AJ116" s="33">
        <v>0</v>
      </c>
      <c r="AK116" s="33">
        <v>0</v>
      </c>
      <c r="AL116" s="33">
        <v>0</v>
      </c>
    </row>
    <row r="117" spans="1:253" ht="30" x14ac:dyDescent="0.25">
      <c r="A117" s="28" t="s">
        <v>56</v>
      </c>
      <c r="B117" s="114" t="s">
        <v>136</v>
      </c>
      <c r="C117" s="30" t="s">
        <v>137</v>
      </c>
      <c r="D117" s="31">
        <v>0</v>
      </c>
      <c r="E117" s="32">
        <v>0</v>
      </c>
      <c r="F117" s="33">
        <v>32400</v>
      </c>
      <c r="G117" s="33">
        <v>0</v>
      </c>
      <c r="H117" s="33">
        <v>50000</v>
      </c>
      <c r="I117" s="34">
        <v>0</v>
      </c>
      <c r="J117" s="35">
        <v>50000</v>
      </c>
      <c r="K117" s="35">
        <v>0</v>
      </c>
      <c r="L117" s="35">
        <v>0</v>
      </c>
      <c r="M117" s="35">
        <v>50000</v>
      </c>
      <c r="N117" s="33">
        <v>0</v>
      </c>
      <c r="O117" s="35">
        <v>0</v>
      </c>
      <c r="P117" s="33">
        <v>0</v>
      </c>
      <c r="Q117" s="33">
        <v>0</v>
      </c>
      <c r="R117" s="33">
        <v>0</v>
      </c>
      <c r="S117" s="33">
        <v>0</v>
      </c>
      <c r="T117" s="33">
        <v>0</v>
      </c>
      <c r="U117" s="33">
        <v>0</v>
      </c>
      <c r="V117" s="33">
        <v>0</v>
      </c>
      <c r="W117" s="34">
        <v>0</v>
      </c>
      <c r="X117" s="38">
        <v>0</v>
      </c>
      <c r="Y117" s="59" t="s">
        <v>248</v>
      </c>
      <c r="Z117" s="33">
        <v>0</v>
      </c>
      <c r="AA117" s="33">
        <v>0</v>
      </c>
      <c r="AB117" s="33">
        <v>0</v>
      </c>
      <c r="AC117" s="33">
        <v>0</v>
      </c>
      <c r="AD117" s="33">
        <v>0</v>
      </c>
      <c r="AE117" s="33">
        <v>0</v>
      </c>
      <c r="AF117" s="33">
        <v>0</v>
      </c>
      <c r="AG117" s="33">
        <v>0</v>
      </c>
      <c r="AH117" s="33">
        <v>0</v>
      </c>
      <c r="AI117" s="33">
        <v>0</v>
      </c>
      <c r="AJ117" s="33">
        <v>0</v>
      </c>
      <c r="AK117" s="33">
        <v>0</v>
      </c>
      <c r="AL117" s="33">
        <v>0</v>
      </c>
    </row>
    <row r="118" spans="1:253" x14ac:dyDescent="0.25">
      <c r="A118" s="28" t="s">
        <v>51</v>
      </c>
      <c r="B118" s="114" t="s">
        <v>136</v>
      </c>
      <c r="C118" s="30" t="s">
        <v>168</v>
      </c>
      <c r="D118" s="31">
        <v>0</v>
      </c>
      <c r="E118" s="32">
        <v>0</v>
      </c>
      <c r="F118" s="33">
        <v>40000</v>
      </c>
      <c r="G118" s="33">
        <v>40000</v>
      </c>
      <c r="H118" s="33">
        <v>184000</v>
      </c>
      <c r="I118" s="34">
        <v>175043.20000000001</v>
      </c>
      <c r="J118" s="35">
        <v>188956.79999999999</v>
      </c>
      <c r="K118" s="35">
        <v>176747.3</v>
      </c>
      <c r="L118" s="35">
        <v>280000</v>
      </c>
      <c r="M118" s="35">
        <v>225022.39</v>
      </c>
      <c r="N118" s="34">
        <v>150000</v>
      </c>
      <c r="O118" s="35">
        <v>156084.25</v>
      </c>
      <c r="P118" s="34">
        <v>152000</v>
      </c>
      <c r="Q118" s="34">
        <v>190263.4</v>
      </c>
      <c r="R118" s="34">
        <v>0</v>
      </c>
      <c r="S118" s="34">
        <v>43675.17</v>
      </c>
      <c r="T118" s="34">
        <v>0</v>
      </c>
      <c r="U118" s="34">
        <v>0</v>
      </c>
      <c r="V118" s="34">
        <v>0</v>
      </c>
      <c r="W118" s="34">
        <v>0</v>
      </c>
      <c r="X118" s="36">
        <v>0</v>
      </c>
      <c r="Y118" s="59" t="s">
        <v>221</v>
      </c>
      <c r="Z118" s="34">
        <v>0</v>
      </c>
      <c r="AA118" s="34">
        <v>0</v>
      </c>
      <c r="AB118" s="34">
        <v>0</v>
      </c>
      <c r="AC118" s="34">
        <v>0</v>
      </c>
      <c r="AD118" s="34">
        <v>0</v>
      </c>
      <c r="AE118" s="34">
        <v>0</v>
      </c>
      <c r="AF118" s="34">
        <v>0</v>
      </c>
      <c r="AG118" s="34">
        <v>0</v>
      </c>
      <c r="AH118" s="34">
        <v>0</v>
      </c>
      <c r="AI118" s="34">
        <v>0</v>
      </c>
      <c r="AJ118" s="34">
        <v>0</v>
      </c>
      <c r="AK118" s="34">
        <v>0</v>
      </c>
      <c r="AL118" s="34">
        <v>0</v>
      </c>
    </row>
    <row r="119" spans="1:253" ht="16.2" thickBot="1" x14ac:dyDescent="0.3">
      <c r="A119" s="126"/>
      <c r="B119" s="127"/>
      <c r="C119" s="149" t="s">
        <v>11</v>
      </c>
      <c r="D119" s="141">
        <f t="shared" ref="D119:M119" si="31">SUM(D88:D118)</f>
        <v>817212</v>
      </c>
      <c r="E119" s="141">
        <f t="shared" si="31"/>
        <v>192934.37999999998</v>
      </c>
      <c r="F119" s="131">
        <f t="shared" si="31"/>
        <v>1270039.48</v>
      </c>
      <c r="G119" s="131">
        <f t="shared" si="31"/>
        <v>707092.17</v>
      </c>
      <c r="H119" s="131">
        <f t="shared" si="31"/>
        <v>2377669.7400000002</v>
      </c>
      <c r="I119" s="150">
        <f t="shared" si="31"/>
        <v>1295310.1899999997</v>
      </c>
      <c r="J119" s="151">
        <f t="shared" si="31"/>
        <v>2331183.5999999996</v>
      </c>
      <c r="K119" s="151">
        <f t="shared" si="31"/>
        <v>1647379.36</v>
      </c>
      <c r="L119" s="151">
        <f t="shared" si="31"/>
        <v>2462500</v>
      </c>
      <c r="M119" s="151">
        <f t="shared" si="31"/>
        <v>1979681.8900000001</v>
      </c>
      <c r="N119" s="131">
        <f t="shared" ref="N119:O119" si="32">SUM(N88:N118)</f>
        <v>2627318.1799999997</v>
      </c>
      <c r="O119" s="151">
        <f t="shared" si="32"/>
        <v>2018538.3800000001</v>
      </c>
      <c r="P119" s="131">
        <f>SUM(P88:P118)</f>
        <v>2731170</v>
      </c>
      <c r="Q119" s="131">
        <f>SUM(Q88:Q118)</f>
        <v>2844490.4499999997</v>
      </c>
      <c r="R119" s="131">
        <f t="shared" ref="R119" si="33">SUM(R88:R118)</f>
        <v>2037308</v>
      </c>
      <c r="S119" s="131">
        <f>SUM(S88:S118)</f>
        <v>1981704.5899999996</v>
      </c>
      <c r="T119" s="131">
        <f>SUM(T88:T118)</f>
        <v>1910663.3399999999</v>
      </c>
      <c r="U119" s="131">
        <f t="shared" ref="U119" si="34">SUM(U88:U118)</f>
        <v>1635134.6</v>
      </c>
      <c r="V119" s="142">
        <f>SUM(V88:V118)</f>
        <v>1107773.5399999998</v>
      </c>
      <c r="W119" s="142">
        <f>SUM(W88:W118)</f>
        <v>1045967.9799999999</v>
      </c>
      <c r="X119" s="132">
        <f t="shared" ref="X119:AL119" si="35">SUM(X88:X118)</f>
        <v>968700</v>
      </c>
      <c r="Y119" s="133"/>
      <c r="Z119" s="131">
        <f t="shared" si="35"/>
        <v>1464000</v>
      </c>
      <c r="AA119" s="131">
        <f t="shared" si="35"/>
        <v>1294000</v>
      </c>
      <c r="AB119" s="131">
        <f t="shared" si="35"/>
        <v>1294000</v>
      </c>
      <c r="AC119" s="131">
        <f t="shared" si="35"/>
        <v>1094000</v>
      </c>
      <c r="AD119" s="131">
        <f t="shared" si="35"/>
        <v>1464000</v>
      </c>
      <c r="AE119" s="131">
        <f t="shared" si="35"/>
        <v>1294000</v>
      </c>
      <c r="AF119" s="131">
        <f t="shared" si="35"/>
        <v>1294000</v>
      </c>
      <c r="AG119" s="131">
        <f t="shared" si="35"/>
        <v>1094000</v>
      </c>
      <c r="AH119" s="131">
        <f t="shared" si="35"/>
        <v>1094000</v>
      </c>
      <c r="AI119" s="131">
        <f t="shared" si="35"/>
        <v>844000</v>
      </c>
      <c r="AJ119" s="131">
        <f t="shared" si="35"/>
        <v>844000</v>
      </c>
      <c r="AK119" s="131">
        <f t="shared" si="35"/>
        <v>844000</v>
      </c>
      <c r="AL119" s="131">
        <f t="shared" si="35"/>
        <v>844000</v>
      </c>
      <c r="AM119" s="178">
        <f>SUM(Z119:AL119)</f>
        <v>14762000</v>
      </c>
    </row>
    <row r="120" spans="1:253" s="27" customFormat="1" x14ac:dyDescent="0.25">
      <c r="A120" s="106" t="s">
        <v>77</v>
      </c>
      <c r="B120" s="107"/>
      <c r="C120" s="61"/>
      <c r="D120" s="62"/>
      <c r="E120" s="63"/>
      <c r="F120" s="64"/>
      <c r="G120" s="64"/>
      <c r="H120" s="134"/>
      <c r="I120" s="64"/>
      <c r="J120" s="64"/>
      <c r="K120" s="64"/>
      <c r="L120" s="64"/>
      <c r="M120" s="64"/>
      <c r="N120" s="64"/>
      <c r="O120" s="64"/>
      <c r="P120" s="64"/>
      <c r="Q120" s="64"/>
      <c r="R120" s="64"/>
      <c r="S120" s="64"/>
      <c r="T120" s="64"/>
      <c r="U120" s="64"/>
      <c r="V120" s="64"/>
      <c r="W120" s="64"/>
      <c r="X120" s="24"/>
      <c r="Y120" s="25"/>
      <c r="Z120" s="135"/>
      <c r="AA120" s="135"/>
      <c r="AB120" s="135"/>
      <c r="AC120" s="135"/>
      <c r="AD120" s="135"/>
      <c r="AE120" s="135"/>
      <c r="AF120" s="135"/>
      <c r="AG120" s="135"/>
      <c r="AH120" s="135"/>
      <c r="AI120" s="135"/>
      <c r="AJ120" s="135"/>
      <c r="AK120" s="135"/>
      <c r="AL120" s="135"/>
      <c r="AM120" s="113"/>
      <c r="AN120" s="26"/>
      <c r="AO120" s="26"/>
      <c r="AP120" s="26"/>
      <c r="AQ120" s="26"/>
      <c r="AR120" s="26"/>
      <c r="AS120" s="26"/>
      <c r="AT120" s="26"/>
      <c r="AU120" s="26"/>
      <c r="AV120" s="26"/>
      <c r="AW120" s="26"/>
      <c r="AX120" s="26"/>
      <c r="AY120" s="26"/>
      <c r="AZ120" s="26"/>
      <c r="BA120" s="26"/>
      <c r="BB120" s="26"/>
      <c r="BC120" s="26"/>
      <c r="BD120" s="26"/>
      <c r="BE120" s="26"/>
      <c r="BF120" s="26"/>
      <c r="BG120" s="26"/>
      <c r="BH120" s="26"/>
      <c r="BI120" s="26"/>
      <c r="BJ120" s="26"/>
      <c r="BK120" s="26"/>
      <c r="BL120" s="26"/>
      <c r="BM120" s="26"/>
      <c r="BN120" s="26"/>
      <c r="BO120" s="26"/>
      <c r="BP120" s="26"/>
      <c r="BQ120" s="26"/>
      <c r="BR120" s="26"/>
      <c r="BS120" s="26"/>
      <c r="BT120" s="26"/>
      <c r="BU120" s="26"/>
      <c r="BV120" s="26"/>
      <c r="BW120" s="26"/>
      <c r="BX120" s="26"/>
      <c r="BY120" s="26"/>
      <c r="BZ120" s="26"/>
      <c r="CA120" s="26"/>
      <c r="CB120" s="26"/>
      <c r="CC120" s="26"/>
      <c r="CD120" s="26"/>
      <c r="CE120" s="26"/>
      <c r="CF120" s="26"/>
      <c r="CG120" s="26"/>
      <c r="CH120" s="26"/>
      <c r="CI120" s="26"/>
      <c r="CJ120" s="26"/>
      <c r="CK120" s="26"/>
      <c r="CL120" s="26"/>
      <c r="CM120" s="26"/>
      <c r="CN120" s="26"/>
      <c r="CO120" s="26"/>
      <c r="CP120" s="26"/>
      <c r="CQ120" s="26"/>
      <c r="CR120" s="26"/>
      <c r="CS120" s="26"/>
      <c r="CT120" s="26"/>
      <c r="CU120" s="26"/>
      <c r="CV120" s="26"/>
      <c r="CW120" s="26"/>
      <c r="CX120" s="26"/>
      <c r="CY120" s="26"/>
      <c r="CZ120" s="26"/>
      <c r="DA120" s="26"/>
      <c r="DB120" s="26"/>
      <c r="DC120" s="26"/>
      <c r="DD120" s="26"/>
      <c r="DE120" s="26"/>
      <c r="DF120" s="26"/>
      <c r="DG120" s="26"/>
      <c r="DH120" s="26"/>
      <c r="DI120" s="26"/>
      <c r="DJ120" s="26"/>
      <c r="DK120" s="26"/>
      <c r="DL120" s="26"/>
      <c r="DM120" s="26"/>
      <c r="DN120" s="26"/>
      <c r="DO120" s="26"/>
      <c r="DP120" s="26"/>
      <c r="DQ120" s="26"/>
      <c r="DR120" s="26"/>
      <c r="DS120" s="26"/>
      <c r="DT120" s="26"/>
      <c r="DU120" s="26"/>
      <c r="DV120" s="26"/>
      <c r="DW120" s="26"/>
      <c r="DX120" s="26"/>
      <c r="DY120" s="26"/>
      <c r="DZ120" s="26"/>
      <c r="EA120" s="26"/>
      <c r="EB120" s="26"/>
      <c r="EC120" s="26"/>
      <c r="ED120" s="26"/>
      <c r="EE120" s="26"/>
      <c r="EF120" s="26"/>
      <c r="EG120" s="26"/>
      <c r="EH120" s="26"/>
      <c r="EI120" s="26"/>
      <c r="EJ120" s="26"/>
      <c r="EK120" s="26"/>
      <c r="EL120" s="26"/>
      <c r="EM120" s="26"/>
      <c r="EN120" s="26"/>
      <c r="EO120" s="26"/>
      <c r="EP120" s="26"/>
      <c r="EQ120" s="26"/>
      <c r="ER120" s="26"/>
      <c r="ES120" s="26"/>
      <c r="ET120" s="26"/>
      <c r="EU120" s="26"/>
      <c r="EV120" s="26"/>
      <c r="EW120" s="26"/>
      <c r="EX120" s="26"/>
      <c r="EY120" s="26"/>
      <c r="EZ120" s="26"/>
      <c r="FA120" s="26"/>
      <c r="FB120" s="26"/>
      <c r="FC120" s="26"/>
      <c r="FD120" s="26"/>
      <c r="FE120" s="26"/>
      <c r="FF120" s="26"/>
      <c r="FG120" s="26"/>
      <c r="FH120" s="26"/>
      <c r="FI120" s="26"/>
      <c r="FJ120" s="26"/>
      <c r="FK120" s="26"/>
      <c r="FL120" s="26"/>
      <c r="FM120" s="26"/>
      <c r="FN120" s="26"/>
      <c r="FO120" s="26"/>
      <c r="FP120" s="26"/>
      <c r="FQ120" s="26"/>
      <c r="FR120" s="26"/>
      <c r="FS120" s="26"/>
      <c r="FT120" s="26"/>
      <c r="FU120" s="26"/>
      <c r="FV120" s="26"/>
      <c r="FW120" s="26"/>
      <c r="FX120" s="26"/>
      <c r="FY120" s="26"/>
      <c r="FZ120" s="26"/>
      <c r="GA120" s="26"/>
      <c r="GB120" s="26"/>
      <c r="GC120" s="26"/>
      <c r="GD120" s="26"/>
      <c r="GE120" s="26"/>
      <c r="GF120" s="26"/>
      <c r="GG120" s="26"/>
      <c r="GH120" s="26"/>
      <c r="GI120" s="26"/>
      <c r="GJ120" s="26"/>
      <c r="GK120" s="26"/>
      <c r="GL120" s="26"/>
      <c r="GM120" s="26"/>
      <c r="GN120" s="26"/>
      <c r="GO120" s="26"/>
      <c r="GP120" s="26"/>
      <c r="GQ120" s="26"/>
      <c r="GR120" s="26"/>
      <c r="GS120" s="26"/>
      <c r="GT120" s="26"/>
      <c r="GU120" s="26"/>
      <c r="GV120" s="26"/>
      <c r="GW120" s="26"/>
      <c r="GX120" s="26"/>
      <c r="GY120" s="26"/>
      <c r="GZ120" s="26"/>
      <c r="HA120" s="26"/>
      <c r="HB120" s="26"/>
      <c r="HC120" s="26"/>
      <c r="HD120" s="26"/>
      <c r="HE120" s="26"/>
      <c r="HF120" s="26"/>
      <c r="HG120" s="26"/>
      <c r="HH120" s="26"/>
      <c r="HI120" s="26"/>
      <c r="HJ120" s="26"/>
      <c r="HK120" s="26"/>
      <c r="HL120" s="26"/>
      <c r="HM120" s="26"/>
      <c r="HN120" s="26"/>
      <c r="HO120" s="26"/>
      <c r="HP120" s="26"/>
      <c r="HQ120" s="26"/>
      <c r="HR120" s="26"/>
      <c r="HS120" s="26"/>
      <c r="HT120" s="26"/>
      <c r="HU120" s="26"/>
      <c r="HV120" s="26"/>
      <c r="HW120" s="26"/>
      <c r="HX120" s="26"/>
      <c r="HY120" s="26"/>
      <c r="HZ120" s="26"/>
      <c r="IA120" s="26"/>
      <c r="IB120" s="26"/>
      <c r="IC120" s="26"/>
      <c r="ID120" s="26"/>
      <c r="IE120" s="26"/>
      <c r="IF120" s="26"/>
      <c r="IG120" s="26"/>
      <c r="IH120" s="26"/>
      <c r="II120" s="26"/>
      <c r="IJ120" s="26"/>
      <c r="IK120" s="26"/>
      <c r="IL120" s="26"/>
      <c r="IM120" s="26"/>
      <c r="IN120" s="26"/>
      <c r="IO120" s="26"/>
      <c r="IP120" s="26"/>
      <c r="IQ120" s="26"/>
      <c r="IR120" s="26"/>
      <c r="IS120" s="26"/>
    </row>
    <row r="121" spans="1:253" ht="30" x14ac:dyDescent="0.25">
      <c r="A121" s="28" t="s">
        <v>59</v>
      </c>
      <c r="B121" s="114" t="s">
        <v>27</v>
      </c>
      <c r="C121" s="30" t="s">
        <v>115</v>
      </c>
      <c r="D121" s="31">
        <v>80000</v>
      </c>
      <c r="E121" s="32">
        <v>0</v>
      </c>
      <c r="F121" s="33">
        <v>115000</v>
      </c>
      <c r="G121" s="33">
        <v>0</v>
      </c>
      <c r="H121" s="33">
        <v>142000</v>
      </c>
      <c r="I121" s="34">
        <v>138306.72</v>
      </c>
      <c r="J121" s="35">
        <v>150000</v>
      </c>
      <c r="K121" s="35">
        <v>129192.27</v>
      </c>
      <c r="L121" s="35">
        <v>185000</v>
      </c>
      <c r="M121" s="34">
        <v>178034.77</v>
      </c>
      <c r="N121" s="33">
        <v>185000</v>
      </c>
      <c r="O121" s="34">
        <v>191375.02</v>
      </c>
      <c r="P121" s="33">
        <v>221000</v>
      </c>
      <c r="Q121" s="33">
        <v>167400.31</v>
      </c>
      <c r="R121" s="33">
        <v>200000</v>
      </c>
      <c r="S121" s="33">
        <v>198733.44</v>
      </c>
      <c r="T121" s="33">
        <v>159827.81</v>
      </c>
      <c r="U121" s="33">
        <v>154432.48000000001</v>
      </c>
      <c r="V121" s="33">
        <v>143801.76999999999</v>
      </c>
      <c r="W121" s="34">
        <v>42996.91</v>
      </c>
      <c r="X121" s="38">
        <v>200000</v>
      </c>
      <c r="Y121" s="59" t="s">
        <v>315</v>
      </c>
      <c r="Z121" s="33">
        <v>200000</v>
      </c>
      <c r="AA121" s="33">
        <v>200000</v>
      </c>
      <c r="AB121" s="33">
        <v>200000</v>
      </c>
      <c r="AC121" s="33">
        <v>200000</v>
      </c>
      <c r="AD121" s="33">
        <v>200000</v>
      </c>
      <c r="AE121" s="33">
        <v>200000</v>
      </c>
      <c r="AF121" s="33">
        <v>200000</v>
      </c>
      <c r="AG121" s="33">
        <v>200000</v>
      </c>
      <c r="AH121" s="33">
        <v>200000</v>
      </c>
      <c r="AI121" s="33">
        <v>200000</v>
      </c>
      <c r="AJ121" s="33">
        <v>200000</v>
      </c>
      <c r="AK121" s="33">
        <v>200000</v>
      </c>
      <c r="AL121" s="33">
        <v>200000</v>
      </c>
    </row>
    <row r="122" spans="1:253" x14ac:dyDescent="0.25">
      <c r="A122" s="28" t="s">
        <v>160</v>
      </c>
      <c r="B122" s="114" t="s">
        <v>136</v>
      </c>
      <c r="C122" s="30" t="s">
        <v>162</v>
      </c>
      <c r="D122" s="31">
        <v>0</v>
      </c>
      <c r="E122" s="32">
        <v>0</v>
      </c>
      <c r="F122" s="33">
        <v>5000</v>
      </c>
      <c r="G122" s="33">
        <v>0</v>
      </c>
      <c r="H122" s="33">
        <v>0</v>
      </c>
      <c r="I122" s="34"/>
      <c r="J122" s="35">
        <v>0</v>
      </c>
      <c r="K122" s="35">
        <v>0</v>
      </c>
      <c r="L122" s="35">
        <v>0</v>
      </c>
      <c r="M122" s="34">
        <v>1250.93</v>
      </c>
      <c r="N122" s="34">
        <v>0</v>
      </c>
      <c r="O122" s="34">
        <v>0</v>
      </c>
      <c r="P122" s="34">
        <v>0</v>
      </c>
      <c r="Q122" s="34">
        <v>0</v>
      </c>
      <c r="R122" s="34">
        <v>0</v>
      </c>
      <c r="S122" s="34">
        <v>0</v>
      </c>
      <c r="T122" s="34">
        <v>0</v>
      </c>
      <c r="U122" s="34">
        <v>0</v>
      </c>
      <c r="V122" s="34">
        <v>0</v>
      </c>
      <c r="W122" s="34">
        <v>0</v>
      </c>
      <c r="X122" s="36">
        <v>0</v>
      </c>
      <c r="Y122" s="59" t="s">
        <v>221</v>
      </c>
      <c r="Z122" s="34">
        <v>0</v>
      </c>
      <c r="AA122" s="34">
        <v>0</v>
      </c>
      <c r="AB122" s="34">
        <v>0</v>
      </c>
      <c r="AC122" s="34">
        <v>0</v>
      </c>
      <c r="AD122" s="34">
        <v>0</v>
      </c>
      <c r="AE122" s="34">
        <v>0</v>
      </c>
      <c r="AF122" s="34">
        <v>0</v>
      </c>
      <c r="AG122" s="34">
        <v>0</v>
      </c>
      <c r="AH122" s="34">
        <v>0</v>
      </c>
      <c r="AI122" s="34">
        <v>0</v>
      </c>
      <c r="AJ122" s="34">
        <v>0</v>
      </c>
      <c r="AK122" s="34">
        <v>0</v>
      </c>
      <c r="AL122" s="34">
        <v>0</v>
      </c>
    </row>
    <row r="123" spans="1:253" ht="30" x14ac:dyDescent="0.25">
      <c r="A123" s="28" t="s">
        <v>161</v>
      </c>
      <c r="B123" s="114" t="s">
        <v>136</v>
      </c>
      <c r="C123" s="30" t="s">
        <v>163</v>
      </c>
      <c r="D123" s="31">
        <v>0</v>
      </c>
      <c r="E123" s="32">
        <v>0</v>
      </c>
      <c r="F123" s="33">
        <v>5000</v>
      </c>
      <c r="G123" s="33">
        <v>0</v>
      </c>
      <c r="H123" s="33">
        <v>0</v>
      </c>
      <c r="I123" s="34">
        <v>0</v>
      </c>
      <c r="J123" s="35">
        <v>0</v>
      </c>
      <c r="K123" s="35">
        <v>0</v>
      </c>
      <c r="L123" s="35">
        <v>0</v>
      </c>
      <c r="M123" s="34">
        <v>0</v>
      </c>
      <c r="N123" s="34">
        <v>0</v>
      </c>
      <c r="O123" s="34">
        <v>0</v>
      </c>
      <c r="P123" s="34">
        <v>0</v>
      </c>
      <c r="Q123" s="34">
        <v>0</v>
      </c>
      <c r="R123" s="34">
        <v>0</v>
      </c>
      <c r="S123" s="34">
        <v>0</v>
      </c>
      <c r="T123" s="34">
        <v>0</v>
      </c>
      <c r="U123" s="34">
        <v>0</v>
      </c>
      <c r="V123" s="34">
        <v>0</v>
      </c>
      <c r="W123" s="34">
        <v>0</v>
      </c>
      <c r="X123" s="36">
        <v>0</v>
      </c>
      <c r="Y123" s="59" t="s">
        <v>221</v>
      </c>
      <c r="Z123" s="34">
        <v>0</v>
      </c>
      <c r="AA123" s="34">
        <v>0</v>
      </c>
      <c r="AB123" s="34">
        <v>0</v>
      </c>
      <c r="AC123" s="34">
        <v>0</v>
      </c>
      <c r="AD123" s="34">
        <v>0</v>
      </c>
      <c r="AE123" s="34">
        <v>0</v>
      </c>
      <c r="AF123" s="34">
        <v>0</v>
      </c>
      <c r="AG123" s="34">
        <v>0</v>
      </c>
      <c r="AH123" s="34">
        <v>0</v>
      </c>
      <c r="AI123" s="34">
        <v>0</v>
      </c>
      <c r="AJ123" s="34">
        <v>0</v>
      </c>
      <c r="AK123" s="34">
        <v>0</v>
      </c>
      <c r="AL123" s="34">
        <v>0</v>
      </c>
    </row>
    <row r="124" spans="1:253" s="52" customFormat="1" x14ac:dyDescent="0.25">
      <c r="A124" s="28" t="s">
        <v>60</v>
      </c>
      <c r="B124" s="114" t="s">
        <v>27</v>
      </c>
      <c r="C124" s="30" t="s">
        <v>117</v>
      </c>
      <c r="D124" s="31">
        <v>50000</v>
      </c>
      <c r="E124" s="32">
        <v>0</v>
      </c>
      <c r="F124" s="33">
        <v>105000</v>
      </c>
      <c r="G124" s="33">
        <v>0</v>
      </c>
      <c r="H124" s="33">
        <v>50000</v>
      </c>
      <c r="I124" s="34">
        <v>49500</v>
      </c>
      <c r="J124" s="35">
        <v>50000</v>
      </c>
      <c r="K124" s="35">
        <v>0</v>
      </c>
      <c r="L124" s="35">
        <v>115000</v>
      </c>
      <c r="M124" s="34">
        <v>59845.5</v>
      </c>
      <c r="N124" s="34">
        <v>90000</v>
      </c>
      <c r="O124" s="34">
        <v>43046.75</v>
      </c>
      <c r="P124" s="34">
        <v>108000</v>
      </c>
      <c r="Q124" s="34">
        <v>8940.75</v>
      </c>
      <c r="R124" s="34">
        <v>318500</v>
      </c>
      <c r="S124" s="34">
        <v>26492.799999999999</v>
      </c>
      <c r="T124" s="34">
        <v>94970</v>
      </c>
      <c r="U124" s="34">
        <v>60507.5</v>
      </c>
      <c r="V124" s="34">
        <v>3447.5</v>
      </c>
      <c r="W124" s="34">
        <v>0</v>
      </c>
      <c r="X124" s="36">
        <v>40000</v>
      </c>
      <c r="Y124" s="59" t="s">
        <v>265</v>
      </c>
      <c r="Z124" s="34">
        <v>40000</v>
      </c>
      <c r="AA124" s="34">
        <v>60000</v>
      </c>
      <c r="AB124" s="34">
        <v>60000</v>
      </c>
      <c r="AC124" s="34">
        <v>60000</v>
      </c>
      <c r="AD124" s="34">
        <v>60000</v>
      </c>
      <c r="AE124" s="34">
        <v>60000</v>
      </c>
      <c r="AF124" s="34">
        <v>60000</v>
      </c>
      <c r="AG124" s="34">
        <v>60000</v>
      </c>
      <c r="AH124" s="34">
        <v>60000</v>
      </c>
      <c r="AI124" s="34">
        <v>60000</v>
      </c>
      <c r="AJ124" s="34">
        <v>60000</v>
      </c>
      <c r="AK124" s="34">
        <v>60000</v>
      </c>
      <c r="AL124" s="34">
        <v>60000</v>
      </c>
    </row>
    <row r="125" spans="1:253" s="52" customFormat="1" ht="30" x14ac:dyDescent="0.25">
      <c r="A125" s="28" t="s">
        <v>61</v>
      </c>
      <c r="B125" s="114" t="s">
        <v>27</v>
      </c>
      <c r="C125" s="30" t="s">
        <v>108</v>
      </c>
      <c r="D125" s="31">
        <v>0</v>
      </c>
      <c r="E125" s="32">
        <v>0</v>
      </c>
      <c r="F125" s="33">
        <v>10000</v>
      </c>
      <c r="G125" s="33">
        <v>0</v>
      </c>
      <c r="H125" s="33">
        <v>10000</v>
      </c>
      <c r="I125" s="34">
        <v>0</v>
      </c>
      <c r="J125" s="35">
        <v>70000</v>
      </c>
      <c r="K125" s="35">
        <v>24340.91</v>
      </c>
      <c r="L125" s="35">
        <v>25000</v>
      </c>
      <c r="M125" s="34">
        <v>7192.33</v>
      </c>
      <c r="N125" s="33">
        <v>25000</v>
      </c>
      <c r="O125" s="34">
        <v>11399.38</v>
      </c>
      <c r="P125" s="33">
        <v>25000</v>
      </c>
      <c r="Q125" s="33">
        <v>13162.07</v>
      </c>
      <c r="R125" s="33">
        <v>14000</v>
      </c>
      <c r="S125" s="33">
        <v>9137.6200000000008</v>
      </c>
      <c r="T125" s="33">
        <v>13634.83</v>
      </c>
      <c r="U125" s="33">
        <v>6824.05</v>
      </c>
      <c r="V125" s="33">
        <v>5650.14</v>
      </c>
      <c r="W125" s="34">
        <v>11660.05</v>
      </c>
      <c r="X125" s="38">
        <v>15000</v>
      </c>
      <c r="Y125" s="59" t="s">
        <v>321</v>
      </c>
      <c r="Z125" s="33">
        <v>10000</v>
      </c>
      <c r="AA125" s="33">
        <v>10000</v>
      </c>
      <c r="AB125" s="33">
        <v>10000</v>
      </c>
      <c r="AC125" s="33">
        <v>10000</v>
      </c>
      <c r="AD125" s="33">
        <v>10000</v>
      </c>
      <c r="AE125" s="33">
        <v>10000</v>
      </c>
      <c r="AF125" s="33">
        <v>10000</v>
      </c>
      <c r="AG125" s="33">
        <v>10000</v>
      </c>
      <c r="AH125" s="33">
        <v>10000</v>
      </c>
      <c r="AI125" s="33">
        <v>10000</v>
      </c>
      <c r="AJ125" s="33">
        <v>10000</v>
      </c>
      <c r="AK125" s="33">
        <v>10000</v>
      </c>
      <c r="AL125" s="33">
        <v>10000</v>
      </c>
    </row>
    <row r="126" spans="1:253" s="52" customFormat="1" ht="30" x14ac:dyDescent="0.25">
      <c r="A126" s="28" t="s">
        <v>197</v>
      </c>
      <c r="B126" s="114" t="s">
        <v>27</v>
      </c>
      <c r="C126" s="30" t="s">
        <v>198</v>
      </c>
      <c r="D126" s="31"/>
      <c r="E126" s="32"/>
      <c r="F126" s="33"/>
      <c r="G126" s="33"/>
      <c r="H126" s="33"/>
      <c r="I126" s="34"/>
      <c r="J126" s="35"/>
      <c r="K126" s="35"/>
      <c r="L126" s="35"/>
      <c r="M126" s="34"/>
      <c r="N126" s="33"/>
      <c r="O126" s="34"/>
      <c r="P126" s="33">
        <v>0</v>
      </c>
      <c r="Q126" s="33">
        <v>0</v>
      </c>
      <c r="R126" s="33">
        <v>20000</v>
      </c>
      <c r="S126" s="33">
        <v>18977.400000000001</v>
      </c>
      <c r="T126" s="33">
        <v>7445.1</v>
      </c>
      <c r="U126" s="33">
        <v>3300</v>
      </c>
      <c r="V126" s="33">
        <v>7073</v>
      </c>
      <c r="W126" s="34">
        <v>2500</v>
      </c>
      <c r="X126" s="38">
        <v>9000</v>
      </c>
      <c r="Y126" s="59" t="s">
        <v>318</v>
      </c>
      <c r="Z126" s="33">
        <v>15000</v>
      </c>
      <c r="AA126" s="33">
        <v>6000</v>
      </c>
      <c r="AB126" s="33">
        <v>6000</v>
      </c>
      <c r="AC126" s="33">
        <v>6000</v>
      </c>
      <c r="AD126" s="33">
        <v>6000</v>
      </c>
      <c r="AE126" s="33">
        <v>6000</v>
      </c>
      <c r="AF126" s="33">
        <v>6000</v>
      </c>
      <c r="AG126" s="33">
        <v>6000</v>
      </c>
      <c r="AH126" s="33">
        <v>6000</v>
      </c>
      <c r="AI126" s="33">
        <v>6000</v>
      </c>
      <c r="AJ126" s="33">
        <v>6000</v>
      </c>
      <c r="AK126" s="33">
        <v>6000</v>
      </c>
      <c r="AL126" s="33">
        <v>6000</v>
      </c>
    </row>
    <row r="127" spans="1:253" ht="16.2" thickBot="1" x14ac:dyDescent="0.3">
      <c r="A127" s="126"/>
      <c r="B127" s="127"/>
      <c r="C127" s="149" t="s">
        <v>11</v>
      </c>
      <c r="D127" s="141">
        <f t="shared" ref="D127:O127" si="36">SUM(D121:D125)</f>
        <v>130000</v>
      </c>
      <c r="E127" s="141">
        <f t="shared" si="36"/>
        <v>0</v>
      </c>
      <c r="F127" s="131">
        <f t="shared" si="36"/>
        <v>240000</v>
      </c>
      <c r="G127" s="131">
        <f t="shared" si="36"/>
        <v>0</v>
      </c>
      <c r="H127" s="152">
        <f t="shared" si="36"/>
        <v>202000</v>
      </c>
      <c r="I127" s="153">
        <f t="shared" si="36"/>
        <v>187806.72</v>
      </c>
      <c r="J127" s="151">
        <f t="shared" si="36"/>
        <v>270000</v>
      </c>
      <c r="K127" s="151">
        <f t="shared" si="36"/>
        <v>153533.18</v>
      </c>
      <c r="L127" s="151">
        <f t="shared" si="36"/>
        <v>325000</v>
      </c>
      <c r="M127" s="151">
        <f t="shared" si="36"/>
        <v>246323.52999999997</v>
      </c>
      <c r="N127" s="131">
        <f t="shared" si="36"/>
        <v>300000</v>
      </c>
      <c r="O127" s="151">
        <f t="shared" si="36"/>
        <v>245821.15</v>
      </c>
      <c r="P127" s="131">
        <f t="shared" ref="P127:U127" si="37">SUM(P121:P126)</f>
        <v>354000</v>
      </c>
      <c r="Q127" s="131">
        <f t="shared" si="37"/>
        <v>189503.13</v>
      </c>
      <c r="R127" s="131">
        <f t="shared" si="37"/>
        <v>552500</v>
      </c>
      <c r="S127" s="131">
        <f t="shared" si="37"/>
        <v>253341.25999999998</v>
      </c>
      <c r="T127" s="131">
        <f t="shared" si="37"/>
        <v>275877.74</v>
      </c>
      <c r="U127" s="131">
        <f t="shared" si="37"/>
        <v>225064.03</v>
      </c>
      <c r="V127" s="142">
        <f>SUM(V121:V126)</f>
        <v>159972.41</v>
      </c>
      <c r="W127" s="142">
        <f>SUM(W121:W126)</f>
        <v>57156.960000000006</v>
      </c>
      <c r="X127" s="132">
        <f>SUM(X121:X126)</f>
        <v>264000</v>
      </c>
      <c r="Y127" s="133"/>
      <c r="Z127" s="131">
        <f t="shared" ref="Z127:AL127" si="38">SUM(Z121:Z126)</f>
        <v>265000</v>
      </c>
      <c r="AA127" s="131">
        <f t="shared" si="38"/>
        <v>276000</v>
      </c>
      <c r="AB127" s="131">
        <f t="shared" si="38"/>
        <v>276000</v>
      </c>
      <c r="AC127" s="131">
        <f t="shared" si="38"/>
        <v>276000</v>
      </c>
      <c r="AD127" s="131">
        <f t="shared" si="38"/>
        <v>276000</v>
      </c>
      <c r="AE127" s="131">
        <f t="shared" si="38"/>
        <v>276000</v>
      </c>
      <c r="AF127" s="131">
        <f t="shared" si="38"/>
        <v>276000</v>
      </c>
      <c r="AG127" s="131">
        <f t="shared" si="38"/>
        <v>276000</v>
      </c>
      <c r="AH127" s="131">
        <f t="shared" si="38"/>
        <v>276000</v>
      </c>
      <c r="AI127" s="131">
        <f t="shared" si="38"/>
        <v>276000</v>
      </c>
      <c r="AJ127" s="131">
        <f t="shared" si="38"/>
        <v>276000</v>
      </c>
      <c r="AK127" s="131">
        <f t="shared" si="38"/>
        <v>276000</v>
      </c>
      <c r="AL127" s="131">
        <f t="shared" si="38"/>
        <v>276000</v>
      </c>
      <c r="AM127" s="178">
        <f>SUM(Z127:AL127)</f>
        <v>3577000</v>
      </c>
    </row>
    <row r="128" spans="1:253" s="52" customFormat="1" ht="16.2" thickBot="1" x14ac:dyDescent="0.3">
      <c r="A128" s="154"/>
      <c r="B128" s="155"/>
      <c r="C128" s="156" t="s">
        <v>80</v>
      </c>
      <c r="D128" s="44">
        <f t="shared" ref="D128:T128" si="39">SUM(D74,D86,D119,D127)</f>
        <v>1172212</v>
      </c>
      <c r="E128" s="44">
        <f t="shared" si="39"/>
        <v>219829.08</v>
      </c>
      <c r="F128" s="44">
        <f t="shared" si="39"/>
        <v>3285039.48</v>
      </c>
      <c r="G128" s="44">
        <f t="shared" si="39"/>
        <v>1903536.54</v>
      </c>
      <c r="H128" s="44">
        <f t="shared" si="39"/>
        <v>4369669.74</v>
      </c>
      <c r="I128" s="44">
        <f t="shared" si="39"/>
        <v>1913374.8299999998</v>
      </c>
      <c r="J128" s="44">
        <f t="shared" si="39"/>
        <v>5191974.8099999996</v>
      </c>
      <c r="K128" s="44">
        <f t="shared" si="39"/>
        <v>3128430.7000000007</v>
      </c>
      <c r="L128" s="44">
        <f t="shared" si="39"/>
        <v>4435500</v>
      </c>
      <c r="M128" s="75">
        <f t="shared" si="39"/>
        <v>3465520.73</v>
      </c>
      <c r="N128" s="46">
        <f t="shared" si="39"/>
        <v>4897551.18</v>
      </c>
      <c r="O128" s="75">
        <f t="shared" si="39"/>
        <v>3872945.2399999998</v>
      </c>
      <c r="P128" s="49">
        <f t="shared" si="39"/>
        <v>5068239</v>
      </c>
      <c r="Q128" s="49">
        <f t="shared" si="39"/>
        <v>4360925.6099999994</v>
      </c>
      <c r="R128" s="49">
        <f t="shared" si="39"/>
        <v>3546888</v>
      </c>
      <c r="S128" s="49">
        <f t="shared" si="39"/>
        <v>2845167.3299999991</v>
      </c>
      <c r="T128" s="49">
        <f t="shared" si="39"/>
        <v>2827137.0700000003</v>
      </c>
      <c r="U128" s="50">
        <f>SUM(U74,U86,U119,U127)</f>
        <v>2348912.17</v>
      </c>
      <c r="V128" s="50">
        <f>SUM(V74,V86,V119,V127)</f>
        <v>1887623.8999999997</v>
      </c>
      <c r="W128" s="49">
        <f>SUM(W74,W86,W119,W127)</f>
        <v>1494153.23</v>
      </c>
      <c r="X128" s="176">
        <f>SUM(X74,X86,X119,X127)</f>
        <v>3787252</v>
      </c>
      <c r="Y128" s="51">
        <f>SUM(E128,G128,I128,K128,M128,O128,Q128,S128,T128,U128,V128,W128,X128)</f>
        <v>34054808.429999992</v>
      </c>
      <c r="Z128" s="45">
        <f t="shared" ref="Z128:AL128" si="40">SUM(Z74,Z86,Z119,Z127)</f>
        <v>2515000</v>
      </c>
      <c r="AA128" s="45">
        <f t="shared" si="40"/>
        <v>2356000</v>
      </c>
      <c r="AB128" s="45">
        <f t="shared" si="40"/>
        <v>2336000</v>
      </c>
      <c r="AC128" s="45">
        <f t="shared" si="40"/>
        <v>2286000</v>
      </c>
      <c r="AD128" s="45">
        <f t="shared" si="40"/>
        <v>2506000</v>
      </c>
      <c r="AE128" s="45">
        <f t="shared" si="40"/>
        <v>2336000</v>
      </c>
      <c r="AF128" s="45">
        <f t="shared" si="40"/>
        <v>2486000</v>
      </c>
      <c r="AG128" s="45">
        <f t="shared" si="40"/>
        <v>2136000</v>
      </c>
      <c r="AH128" s="45">
        <f t="shared" si="40"/>
        <v>2136000</v>
      </c>
      <c r="AI128" s="45">
        <f t="shared" si="40"/>
        <v>1906000</v>
      </c>
      <c r="AJ128" s="45">
        <f t="shared" si="40"/>
        <v>1906000</v>
      </c>
      <c r="AK128" s="45">
        <f t="shared" si="40"/>
        <v>1906000</v>
      </c>
      <c r="AL128" s="45">
        <f t="shared" si="40"/>
        <v>1906000</v>
      </c>
      <c r="AM128" s="177">
        <f>SUM(Z128:AL128)</f>
        <v>28717000</v>
      </c>
    </row>
    <row r="129" spans="1:39" ht="31.8" thickBot="1" x14ac:dyDescent="0.3">
      <c r="D129" s="9" t="s">
        <v>0</v>
      </c>
      <c r="E129" s="10" t="s">
        <v>0</v>
      </c>
      <c r="F129" s="11" t="s">
        <v>2</v>
      </c>
      <c r="G129" s="11" t="s">
        <v>1</v>
      </c>
      <c r="H129" s="11" t="s">
        <v>4</v>
      </c>
      <c r="I129" s="11" t="s">
        <v>2</v>
      </c>
      <c r="J129" s="12" t="s">
        <v>6</v>
      </c>
      <c r="K129" s="13" t="s">
        <v>3</v>
      </c>
      <c r="L129" s="13" t="s">
        <v>96</v>
      </c>
      <c r="M129" s="13" t="s">
        <v>4</v>
      </c>
      <c r="N129" s="11" t="s">
        <v>5</v>
      </c>
      <c r="O129" s="13" t="s">
        <v>5</v>
      </c>
      <c r="P129" s="11" t="s">
        <v>7</v>
      </c>
      <c r="Q129" s="11" t="s">
        <v>6</v>
      </c>
      <c r="R129" s="11" t="s">
        <v>97</v>
      </c>
      <c r="S129" s="11" t="s">
        <v>7</v>
      </c>
      <c r="T129" s="11" t="s">
        <v>96</v>
      </c>
      <c r="U129" s="11" t="s">
        <v>97</v>
      </c>
      <c r="V129" s="11" t="s">
        <v>98</v>
      </c>
      <c r="W129" s="183" t="s">
        <v>185</v>
      </c>
      <c r="X129" s="14" t="s">
        <v>159</v>
      </c>
      <c r="Y129" s="157" t="s">
        <v>101</v>
      </c>
      <c r="Z129" s="11" t="s">
        <v>289</v>
      </c>
      <c r="AA129" s="11" t="s">
        <v>290</v>
      </c>
      <c r="AB129" s="11" t="s">
        <v>291</v>
      </c>
      <c r="AC129" s="11" t="s">
        <v>292</v>
      </c>
      <c r="AD129" s="11" t="s">
        <v>293</v>
      </c>
      <c r="AE129" s="11" t="s">
        <v>294</v>
      </c>
      <c r="AF129" s="11" t="s">
        <v>295</v>
      </c>
      <c r="AG129" s="11" t="s">
        <v>296</v>
      </c>
      <c r="AH129" s="11" t="s">
        <v>297</v>
      </c>
      <c r="AI129" s="11" t="s">
        <v>298</v>
      </c>
      <c r="AJ129" s="11" t="s">
        <v>299</v>
      </c>
      <c r="AK129" s="11" t="s">
        <v>300</v>
      </c>
      <c r="AL129" s="11" t="s">
        <v>301</v>
      </c>
      <c r="AM129" s="178">
        <f>SUM(AM128,AM65,AM64,AM30,AM21,AM15,AM8)</f>
        <v>171786500</v>
      </c>
    </row>
    <row r="130" spans="1:39" ht="16.2" thickBot="1" x14ac:dyDescent="0.3">
      <c r="A130" s="192" t="s">
        <v>36</v>
      </c>
      <c r="B130" s="193"/>
      <c r="C130" s="194"/>
      <c r="D130" s="158">
        <f t="shared" ref="D130:U130" si="41">SUM(D8,D15,D21,D30,D64,D128)</f>
        <v>2434261</v>
      </c>
      <c r="E130" s="159">
        <f t="shared" si="41"/>
        <v>1058592.22</v>
      </c>
      <c r="F130" s="159">
        <f t="shared" si="41"/>
        <v>11053964</v>
      </c>
      <c r="G130" s="159">
        <f t="shared" si="41"/>
        <v>3559179.9300000006</v>
      </c>
      <c r="H130" s="159">
        <f t="shared" si="41"/>
        <v>16326458.24</v>
      </c>
      <c r="I130" s="159">
        <f t="shared" si="41"/>
        <v>13587723.450000001</v>
      </c>
      <c r="J130" s="160">
        <f t="shared" si="41"/>
        <v>17834817.710000001</v>
      </c>
      <c r="K130" s="160">
        <f t="shared" si="41"/>
        <v>10245625.140000001</v>
      </c>
      <c r="L130" s="160">
        <f t="shared" si="41"/>
        <v>19630000</v>
      </c>
      <c r="M130" s="160">
        <f t="shared" si="41"/>
        <v>9430963.7000000011</v>
      </c>
      <c r="N130" s="159">
        <f t="shared" si="41"/>
        <v>25223351.18</v>
      </c>
      <c r="O130" s="160">
        <f t="shared" si="41"/>
        <v>15877903.969999999</v>
      </c>
      <c r="P130" s="159">
        <f t="shared" si="41"/>
        <v>27100139</v>
      </c>
      <c r="Q130" s="159">
        <f t="shared" si="41"/>
        <v>23427321.98</v>
      </c>
      <c r="R130" s="159">
        <f t="shared" si="41"/>
        <v>25351911</v>
      </c>
      <c r="S130" s="159">
        <f t="shared" si="41"/>
        <v>7400874.7199999988</v>
      </c>
      <c r="T130" s="159">
        <f t="shared" si="41"/>
        <v>8371405.7000000011</v>
      </c>
      <c r="U130" s="159">
        <f t="shared" si="41"/>
        <v>10461413.98</v>
      </c>
      <c r="V130" s="159">
        <f>SUM(V8,V15,V21,V30,V64,V128)</f>
        <v>13214962.140000002</v>
      </c>
      <c r="W130" s="159">
        <f>SUM(W8,W15,W21,W30,W64,W128)</f>
        <v>7647497.7799999993</v>
      </c>
      <c r="X130" s="184">
        <f>SUM(X8,X15,X21,X30,X64,X128)</f>
        <v>27913527</v>
      </c>
      <c r="Y130" s="51">
        <f>SUM(E130,G130,I130,K130,M130,O130,Q130,S130,T130,U130,V130,W130,X130)</f>
        <v>152196991.71000001</v>
      </c>
      <c r="Z130" s="159">
        <f t="shared" ref="Z130:AL130" si="42">SUM(Z8,Z15,Z21,Z30,Z64,Z128)</f>
        <v>21319500</v>
      </c>
      <c r="AA130" s="159">
        <f t="shared" si="42"/>
        <v>15038500</v>
      </c>
      <c r="AB130" s="159">
        <f t="shared" si="42"/>
        <v>12678500</v>
      </c>
      <c r="AC130" s="159">
        <f t="shared" si="42"/>
        <v>12628500</v>
      </c>
      <c r="AD130" s="159">
        <f t="shared" si="42"/>
        <v>12563500</v>
      </c>
      <c r="AE130" s="159">
        <f t="shared" si="42"/>
        <v>12528500</v>
      </c>
      <c r="AF130" s="159">
        <f t="shared" si="42"/>
        <v>12578500</v>
      </c>
      <c r="AG130" s="159">
        <f t="shared" si="42"/>
        <v>12228500</v>
      </c>
      <c r="AH130" s="159">
        <f t="shared" si="42"/>
        <v>12228500</v>
      </c>
      <c r="AI130" s="159">
        <f t="shared" si="42"/>
        <v>11998500</v>
      </c>
      <c r="AJ130" s="159">
        <f t="shared" si="42"/>
        <v>11998500</v>
      </c>
      <c r="AK130" s="159">
        <f t="shared" si="42"/>
        <v>11998500</v>
      </c>
      <c r="AL130" s="159">
        <f t="shared" si="42"/>
        <v>11998500</v>
      </c>
      <c r="AM130" s="178">
        <f>SUM(Z130:AL130)</f>
        <v>171786500</v>
      </c>
    </row>
    <row r="131" spans="1:39" x14ac:dyDescent="0.25">
      <c r="D131" s="161"/>
      <c r="E131" s="162"/>
      <c r="F131" s="163"/>
      <c r="J131" s="164"/>
      <c r="K131" s="164"/>
      <c r="L131" s="164"/>
      <c r="M131" s="164"/>
      <c r="N131" s="164"/>
      <c r="O131" s="164"/>
    </row>
    <row r="132" spans="1:39" x14ac:dyDescent="0.25">
      <c r="A132" s="166" t="s">
        <v>68</v>
      </c>
      <c r="C132" s="167" t="s">
        <v>104</v>
      </c>
      <c r="E132" s="169"/>
      <c r="F132" s="170"/>
      <c r="J132" s="164"/>
      <c r="K132" s="164"/>
      <c r="L132" s="164"/>
      <c r="M132" s="164"/>
      <c r="N132" s="164"/>
      <c r="O132" s="164"/>
      <c r="Y132" s="171">
        <f>SUM(Y8,Y15,Y21,Y30,Y64,Y128)</f>
        <v>152196991.70999998</v>
      </c>
    </row>
    <row r="133" spans="1:39" x14ac:dyDescent="0.25">
      <c r="A133" s="113" t="s">
        <v>135</v>
      </c>
      <c r="E133" s="169"/>
      <c r="F133" s="170"/>
      <c r="J133" s="164"/>
      <c r="K133" s="164"/>
      <c r="L133" s="164"/>
      <c r="M133" s="164"/>
      <c r="N133" s="164"/>
      <c r="O133" s="164"/>
    </row>
    <row r="134" spans="1:39" x14ac:dyDescent="0.25">
      <c r="E134" s="169"/>
      <c r="F134" s="170"/>
      <c r="J134" s="164"/>
      <c r="K134" s="164"/>
      <c r="L134" s="164"/>
      <c r="M134" s="164"/>
      <c r="N134" s="164"/>
      <c r="O134" s="164"/>
      <c r="Y134" s="171">
        <f>187000000-Y130</f>
        <v>34803008.289999992</v>
      </c>
    </row>
    <row r="135" spans="1:39" x14ac:dyDescent="0.25">
      <c r="A135" s="166" t="s">
        <v>66</v>
      </c>
      <c r="E135" s="169"/>
      <c r="F135" s="170"/>
      <c r="J135" s="164"/>
      <c r="K135" s="164"/>
      <c r="L135" s="164"/>
      <c r="M135" s="164"/>
      <c r="N135" s="164"/>
      <c r="O135" s="164"/>
    </row>
    <row r="136" spans="1:39" x14ac:dyDescent="0.25">
      <c r="A136" s="113" t="s">
        <v>69</v>
      </c>
      <c r="J136" s="164"/>
      <c r="K136" s="164"/>
      <c r="L136" s="164"/>
      <c r="M136" s="164"/>
      <c r="N136" s="164"/>
      <c r="O136" s="164"/>
    </row>
    <row r="137" spans="1:39" x14ac:dyDescent="0.25">
      <c r="A137" s="113" t="s">
        <v>70</v>
      </c>
      <c r="J137" s="164"/>
      <c r="K137" s="164"/>
      <c r="L137" s="164"/>
      <c r="M137" s="164"/>
      <c r="N137" s="164"/>
      <c r="O137" s="164"/>
    </row>
    <row r="138" spans="1:39" x14ac:dyDescent="0.25">
      <c r="A138" s="113" t="s">
        <v>76</v>
      </c>
      <c r="J138" s="164"/>
      <c r="K138" s="164"/>
      <c r="L138" s="164"/>
      <c r="M138" s="164"/>
      <c r="N138" s="164"/>
      <c r="O138" s="164"/>
    </row>
    <row r="139" spans="1:39" x14ac:dyDescent="0.25">
      <c r="A139" s="113" t="s">
        <v>67</v>
      </c>
      <c r="J139" s="164"/>
      <c r="K139" s="164"/>
      <c r="L139" s="164"/>
      <c r="M139" s="164"/>
      <c r="N139" s="164"/>
      <c r="O139" s="164"/>
    </row>
    <row r="140" spans="1:39" x14ac:dyDescent="0.25">
      <c r="A140" s="113" t="s">
        <v>74</v>
      </c>
      <c r="J140" s="164"/>
      <c r="K140" s="164"/>
      <c r="L140" s="164"/>
      <c r="M140" s="164"/>
      <c r="N140" s="164"/>
      <c r="O140" s="164"/>
    </row>
    <row r="141" spans="1:39" x14ac:dyDescent="0.25">
      <c r="A141" s="113" t="s">
        <v>73</v>
      </c>
      <c r="J141" s="164"/>
      <c r="K141" s="164"/>
      <c r="L141" s="164"/>
      <c r="M141" s="164"/>
      <c r="N141" s="164"/>
      <c r="O141" s="164"/>
    </row>
    <row r="142" spans="1:39" x14ac:dyDescent="0.25">
      <c r="A142" s="113" t="s">
        <v>72</v>
      </c>
      <c r="J142" s="164"/>
      <c r="K142" s="164"/>
      <c r="L142" s="164"/>
      <c r="M142" s="164"/>
      <c r="N142" s="164"/>
      <c r="O142" s="164"/>
    </row>
    <row r="143" spans="1:39" x14ac:dyDescent="0.25">
      <c r="A143" s="113" t="s">
        <v>71</v>
      </c>
      <c r="J143" s="164"/>
      <c r="K143" s="164"/>
      <c r="L143" s="164"/>
      <c r="M143" s="164"/>
      <c r="N143" s="164"/>
      <c r="O143" s="164"/>
    </row>
    <row r="144" spans="1:39" x14ac:dyDescent="0.25">
      <c r="A144" s="113" t="s">
        <v>75</v>
      </c>
      <c r="J144" s="164"/>
      <c r="K144" s="164"/>
      <c r="L144" s="164"/>
      <c r="M144" s="164"/>
      <c r="N144" s="164"/>
      <c r="O144" s="164"/>
    </row>
    <row r="145" spans="10:15" x14ac:dyDescent="0.25">
      <c r="J145" s="164"/>
      <c r="K145" s="164"/>
      <c r="L145" s="164"/>
      <c r="M145" s="164"/>
      <c r="N145" s="164"/>
      <c r="O145" s="164"/>
    </row>
    <row r="146" spans="10:15" x14ac:dyDescent="0.25">
      <c r="J146" s="164"/>
      <c r="K146" s="164"/>
      <c r="L146" s="164"/>
      <c r="M146" s="164"/>
      <c r="N146" s="164"/>
      <c r="O146" s="164"/>
    </row>
    <row r="147" spans="10:15" x14ac:dyDescent="0.25">
      <c r="J147" s="164"/>
      <c r="K147" s="164"/>
      <c r="L147" s="164"/>
      <c r="M147" s="164"/>
      <c r="N147" s="164"/>
      <c r="O147" s="164"/>
    </row>
    <row r="148" spans="10:15" x14ac:dyDescent="0.25">
      <c r="J148" s="164"/>
      <c r="K148" s="164"/>
      <c r="L148" s="164"/>
      <c r="M148" s="164"/>
      <c r="N148" s="164"/>
      <c r="O148" s="164"/>
    </row>
    <row r="149" spans="10:15" x14ac:dyDescent="0.25">
      <c r="J149" s="164"/>
      <c r="K149" s="164"/>
      <c r="L149" s="164"/>
      <c r="M149" s="164"/>
      <c r="N149" s="164"/>
      <c r="O149" s="164"/>
    </row>
    <row r="150" spans="10:15" x14ac:dyDescent="0.25">
      <c r="J150" s="164"/>
      <c r="K150" s="164"/>
      <c r="L150" s="164"/>
      <c r="M150" s="164"/>
      <c r="N150" s="164"/>
      <c r="O150" s="164"/>
    </row>
    <row r="151" spans="10:15" x14ac:dyDescent="0.25">
      <c r="J151" s="164"/>
      <c r="K151" s="164"/>
      <c r="L151" s="164"/>
      <c r="M151" s="164"/>
      <c r="N151" s="164"/>
      <c r="O151" s="164"/>
    </row>
    <row r="152" spans="10:15" x14ac:dyDescent="0.25">
      <c r="J152" s="164"/>
      <c r="K152" s="164"/>
      <c r="L152" s="164"/>
      <c r="M152" s="164"/>
      <c r="N152" s="164"/>
      <c r="O152" s="164"/>
    </row>
    <row r="153" spans="10:15" x14ac:dyDescent="0.25">
      <c r="J153" s="164"/>
      <c r="K153" s="164"/>
      <c r="L153" s="164"/>
      <c r="M153" s="164"/>
      <c r="N153" s="164"/>
      <c r="O153" s="164"/>
    </row>
    <row r="154" spans="10:15" x14ac:dyDescent="0.25">
      <c r="J154" s="164"/>
      <c r="K154" s="164"/>
      <c r="L154" s="164"/>
      <c r="M154" s="164"/>
      <c r="N154" s="164"/>
      <c r="O154" s="164"/>
    </row>
    <row r="155" spans="10:15" x14ac:dyDescent="0.25">
      <c r="J155" s="164"/>
      <c r="K155" s="164"/>
      <c r="L155" s="164"/>
      <c r="M155" s="164"/>
      <c r="N155" s="164"/>
      <c r="O155" s="164"/>
    </row>
    <row r="156" spans="10:15" x14ac:dyDescent="0.25">
      <c r="J156" s="164"/>
      <c r="K156" s="164"/>
      <c r="L156" s="164"/>
      <c r="M156" s="164"/>
      <c r="N156" s="164"/>
      <c r="O156" s="164"/>
    </row>
    <row r="157" spans="10:15" x14ac:dyDescent="0.25">
      <c r="J157" s="164"/>
      <c r="K157" s="164"/>
      <c r="L157" s="164"/>
      <c r="M157" s="164"/>
      <c r="N157" s="164"/>
      <c r="O157" s="164"/>
    </row>
    <row r="158" spans="10:15" x14ac:dyDescent="0.25">
      <c r="J158" s="164"/>
      <c r="K158" s="164"/>
      <c r="L158" s="164"/>
      <c r="M158" s="164"/>
      <c r="N158" s="164"/>
      <c r="O158" s="164"/>
    </row>
    <row r="159" spans="10:15" x14ac:dyDescent="0.25">
      <c r="J159" s="164"/>
      <c r="K159" s="164"/>
      <c r="L159" s="164"/>
      <c r="M159" s="164"/>
      <c r="N159" s="164"/>
      <c r="O159" s="164"/>
    </row>
    <row r="160" spans="10:15" x14ac:dyDescent="0.25">
      <c r="J160" s="164"/>
      <c r="K160" s="164"/>
      <c r="L160" s="164"/>
      <c r="M160" s="164"/>
      <c r="N160" s="164"/>
      <c r="O160" s="164"/>
    </row>
    <row r="161" spans="10:15" x14ac:dyDescent="0.25">
      <c r="J161" s="164"/>
      <c r="K161" s="164"/>
      <c r="L161" s="164"/>
      <c r="M161" s="164"/>
      <c r="N161" s="164"/>
      <c r="O161" s="164"/>
    </row>
    <row r="162" spans="10:15" x14ac:dyDescent="0.25">
      <c r="J162" s="164"/>
      <c r="K162" s="164"/>
      <c r="L162" s="164"/>
      <c r="M162" s="164"/>
      <c r="N162" s="164"/>
      <c r="O162" s="164"/>
    </row>
    <row r="163" spans="10:15" x14ac:dyDescent="0.25">
      <c r="J163" s="164"/>
      <c r="K163" s="164"/>
      <c r="L163" s="164"/>
      <c r="M163" s="164"/>
      <c r="N163" s="164"/>
      <c r="O163" s="164"/>
    </row>
    <row r="164" spans="10:15" x14ac:dyDescent="0.25">
      <c r="J164" s="164"/>
      <c r="K164" s="164"/>
      <c r="L164" s="164"/>
      <c r="M164" s="164"/>
      <c r="N164" s="164"/>
      <c r="O164" s="164"/>
    </row>
    <row r="165" spans="10:15" x14ac:dyDescent="0.25">
      <c r="J165" s="164"/>
      <c r="K165" s="164"/>
      <c r="L165" s="164"/>
      <c r="M165" s="164"/>
      <c r="N165" s="164"/>
      <c r="O165" s="164"/>
    </row>
    <row r="166" spans="10:15" x14ac:dyDescent="0.25">
      <c r="J166" s="164"/>
      <c r="K166" s="164"/>
      <c r="L166" s="164"/>
      <c r="M166" s="164"/>
      <c r="N166" s="164"/>
      <c r="O166" s="164"/>
    </row>
    <row r="167" spans="10:15" x14ac:dyDescent="0.25">
      <c r="J167" s="164"/>
      <c r="K167" s="164"/>
      <c r="L167" s="164"/>
      <c r="M167" s="164"/>
      <c r="N167" s="164"/>
      <c r="O167" s="164"/>
    </row>
    <row r="168" spans="10:15" x14ac:dyDescent="0.25">
      <c r="J168" s="164"/>
      <c r="K168" s="164"/>
      <c r="L168" s="164"/>
      <c r="M168" s="164"/>
      <c r="N168" s="164"/>
      <c r="O168" s="164"/>
    </row>
    <row r="169" spans="10:15" x14ac:dyDescent="0.25">
      <c r="J169" s="164"/>
      <c r="K169" s="164"/>
      <c r="L169" s="164"/>
      <c r="M169" s="164"/>
      <c r="N169" s="164"/>
      <c r="O169" s="164"/>
    </row>
    <row r="170" spans="10:15" x14ac:dyDescent="0.25">
      <c r="J170" s="164"/>
      <c r="K170" s="164"/>
      <c r="L170" s="164"/>
      <c r="M170" s="164"/>
      <c r="N170" s="164"/>
      <c r="O170" s="164"/>
    </row>
    <row r="171" spans="10:15" x14ac:dyDescent="0.25">
      <c r="J171" s="164"/>
      <c r="K171" s="164"/>
      <c r="L171" s="164"/>
      <c r="M171" s="164"/>
      <c r="N171" s="164"/>
      <c r="O171" s="164"/>
    </row>
    <row r="172" spans="10:15" x14ac:dyDescent="0.25">
      <c r="J172" s="164"/>
      <c r="K172" s="164"/>
      <c r="L172" s="164"/>
      <c r="M172" s="164"/>
      <c r="N172" s="164"/>
      <c r="O172" s="164"/>
    </row>
    <row r="173" spans="10:15" x14ac:dyDescent="0.25">
      <c r="J173" s="164"/>
      <c r="K173" s="164"/>
      <c r="L173" s="164"/>
      <c r="M173" s="164"/>
      <c r="N173" s="164"/>
      <c r="O173" s="164"/>
    </row>
    <row r="174" spans="10:15" x14ac:dyDescent="0.25">
      <c r="J174" s="164"/>
      <c r="K174" s="164"/>
      <c r="L174" s="164"/>
      <c r="M174" s="164"/>
      <c r="N174" s="164"/>
      <c r="O174" s="164"/>
    </row>
    <row r="175" spans="10:15" x14ac:dyDescent="0.25">
      <c r="J175" s="164"/>
      <c r="K175" s="164"/>
      <c r="L175" s="164"/>
      <c r="M175" s="164"/>
      <c r="N175" s="164"/>
      <c r="O175" s="164"/>
    </row>
    <row r="176" spans="10:15" x14ac:dyDescent="0.25">
      <c r="J176" s="164"/>
      <c r="K176" s="164"/>
      <c r="L176" s="164"/>
      <c r="M176" s="164"/>
      <c r="N176" s="164"/>
      <c r="O176" s="164"/>
    </row>
    <row r="177" spans="10:15" x14ac:dyDescent="0.25">
      <c r="J177" s="164"/>
      <c r="K177" s="164"/>
      <c r="L177" s="164"/>
      <c r="M177" s="164"/>
      <c r="N177" s="164"/>
      <c r="O177" s="164"/>
    </row>
    <row r="178" spans="10:15" x14ac:dyDescent="0.25">
      <c r="J178" s="164"/>
      <c r="K178" s="164"/>
      <c r="L178" s="164"/>
      <c r="M178" s="164"/>
      <c r="N178" s="164"/>
      <c r="O178" s="164"/>
    </row>
    <row r="179" spans="10:15" x14ac:dyDescent="0.25">
      <c r="J179" s="164"/>
      <c r="K179" s="164"/>
      <c r="L179" s="164"/>
      <c r="M179" s="164"/>
      <c r="N179" s="164"/>
      <c r="O179" s="164"/>
    </row>
    <row r="180" spans="10:15" x14ac:dyDescent="0.25">
      <c r="J180" s="164"/>
      <c r="K180" s="164"/>
      <c r="L180" s="164"/>
      <c r="M180" s="164"/>
      <c r="N180" s="164"/>
      <c r="O180" s="164"/>
    </row>
    <row r="181" spans="10:15" x14ac:dyDescent="0.25">
      <c r="J181" s="164"/>
      <c r="K181" s="164"/>
      <c r="L181" s="164"/>
      <c r="M181" s="164"/>
      <c r="N181" s="164"/>
      <c r="O181" s="164"/>
    </row>
    <row r="182" spans="10:15" x14ac:dyDescent="0.25">
      <c r="J182" s="164"/>
      <c r="K182" s="164"/>
      <c r="L182" s="164"/>
      <c r="M182" s="164"/>
      <c r="N182" s="164"/>
      <c r="O182" s="164"/>
    </row>
    <row r="183" spans="10:15" x14ac:dyDescent="0.25">
      <c r="J183" s="164"/>
      <c r="K183" s="164"/>
      <c r="L183" s="164"/>
      <c r="M183" s="164"/>
      <c r="N183" s="164"/>
      <c r="O183" s="164"/>
    </row>
    <row r="184" spans="10:15" x14ac:dyDescent="0.25">
      <c r="J184" s="164"/>
      <c r="K184" s="164"/>
      <c r="L184" s="164"/>
      <c r="M184" s="164"/>
      <c r="N184" s="164"/>
      <c r="O184" s="164"/>
    </row>
    <row r="185" spans="10:15" x14ac:dyDescent="0.25">
      <c r="J185" s="164"/>
      <c r="K185" s="164"/>
      <c r="L185" s="164"/>
      <c r="M185" s="164"/>
      <c r="N185" s="164"/>
      <c r="O185" s="164"/>
    </row>
    <row r="186" spans="10:15" x14ac:dyDescent="0.25">
      <c r="J186" s="164"/>
      <c r="K186" s="164"/>
      <c r="L186" s="164"/>
      <c r="M186" s="164"/>
      <c r="N186" s="164"/>
      <c r="O186" s="164"/>
    </row>
    <row r="187" spans="10:15" x14ac:dyDescent="0.25">
      <c r="J187" s="164"/>
      <c r="K187" s="164"/>
      <c r="L187" s="164"/>
      <c r="M187" s="164"/>
      <c r="N187" s="164"/>
      <c r="O187" s="164"/>
    </row>
    <row r="188" spans="10:15" x14ac:dyDescent="0.25">
      <c r="J188" s="164"/>
      <c r="K188" s="164"/>
      <c r="L188" s="164"/>
      <c r="M188" s="164"/>
      <c r="N188" s="164"/>
      <c r="O188" s="164"/>
    </row>
    <row r="189" spans="10:15" x14ac:dyDescent="0.25">
      <c r="J189" s="164"/>
      <c r="K189" s="164"/>
      <c r="L189" s="164"/>
      <c r="M189" s="164"/>
      <c r="N189" s="164"/>
      <c r="O189" s="164"/>
    </row>
    <row r="190" spans="10:15" x14ac:dyDescent="0.25">
      <c r="J190" s="164"/>
      <c r="K190" s="164"/>
      <c r="L190" s="164"/>
      <c r="M190" s="164"/>
      <c r="N190" s="164"/>
      <c r="O190" s="164"/>
    </row>
    <row r="191" spans="10:15" x14ac:dyDescent="0.25">
      <c r="J191" s="164"/>
      <c r="K191" s="164"/>
      <c r="L191" s="164"/>
      <c r="M191" s="164"/>
      <c r="N191" s="164"/>
      <c r="O191" s="164"/>
    </row>
    <row r="192" spans="10:15" x14ac:dyDescent="0.25">
      <c r="J192" s="164"/>
      <c r="K192" s="164"/>
      <c r="L192" s="164"/>
      <c r="M192" s="164"/>
      <c r="N192" s="164"/>
      <c r="O192" s="164"/>
    </row>
    <row r="193" spans="10:15" x14ac:dyDescent="0.25">
      <c r="J193" s="164"/>
      <c r="K193" s="164"/>
      <c r="L193" s="164"/>
      <c r="M193" s="164"/>
      <c r="N193" s="164"/>
      <c r="O193" s="164"/>
    </row>
    <row r="194" spans="10:15" x14ac:dyDescent="0.25">
      <c r="J194" s="164"/>
      <c r="K194" s="164"/>
      <c r="L194" s="164"/>
      <c r="M194" s="164"/>
      <c r="N194" s="164"/>
      <c r="O194" s="164"/>
    </row>
    <row r="195" spans="10:15" x14ac:dyDescent="0.25">
      <c r="J195" s="164"/>
      <c r="K195" s="164"/>
      <c r="L195" s="164"/>
      <c r="M195" s="164"/>
      <c r="N195" s="164"/>
      <c r="O195" s="164"/>
    </row>
    <row r="196" spans="10:15" x14ac:dyDescent="0.25">
      <c r="J196" s="164"/>
      <c r="K196" s="164"/>
      <c r="L196" s="164"/>
      <c r="M196" s="164"/>
      <c r="N196" s="164"/>
      <c r="O196" s="164"/>
    </row>
    <row r="197" spans="10:15" x14ac:dyDescent="0.25">
      <c r="J197" s="164"/>
      <c r="K197" s="164"/>
      <c r="L197" s="164"/>
      <c r="M197" s="164"/>
      <c r="N197" s="164"/>
      <c r="O197" s="164"/>
    </row>
    <row r="198" spans="10:15" x14ac:dyDescent="0.25">
      <c r="J198" s="164"/>
      <c r="K198" s="164"/>
      <c r="L198" s="164"/>
      <c r="M198" s="164"/>
      <c r="N198" s="164"/>
      <c r="O198" s="164"/>
    </row>
    <row r="199" spans="10:15" x14ac:dyDescent="0.25">
      <c r="J199" s="164"/>
      <c r="K199" s="164"/>
      <c r="L199" s="164"/>
      <c r="M199" s="164"/>
      <c r="N199" s="164"/>
      <c r="O199" s="164"/>
    </row>
    <row r="200" spans="10:15" x14ac:dyDescent="0.25">
      <c r="J200" s="164"/>
      <c r="K200" s="164"/>
      <c r="L200" s="164"/>
      <c r="M200" s="164"/>
      <c r="N200" s="164"/>
      <c r="O200" s="164"/>
    </row>
    <row r="201" spans="10:15" x14ac:dyDescent="0.25">
      <c r="J201" s="164"/>
      <c r="K201" s="164"/>
      <c r="L201" s="164"/>
      <c r="M201" s="164"/>
      <c r="N201" s="164"/>
      <c r="O201" s="164"/>
    </row>
    <row r="202" spans="10:15" x14ac:dyDescent="0.25">
      <c r="J202" s="164"/>
      <c r="K202" s="164"/>
      <c r="L202" s="164"/>
      <c r="M202" s="164"/>
      <c r="N202" s="164"/>
      <c r="O202" s="164"/>
    </row>
    <row r="203" spans="10:15" x14ac:dyDescent="0.25">
      <c r="J203" s="164"/>
      <c r="K203" s="164"/>
      <c r="L203" s="164"/>
      <c r="M203" s="164"/>
      <c r="N203" s="164"/>
      <c r="O203" s="164"/>
    </row>
    <row r="204" spans="10:15" x14ac:dyDescent="0.25">
      <c r="J204" s="164"/>
      <c r="K204" s="164"/>
      <c r="L204" s="164"/>
      <c r="M204" s="164"/>
      <c r="N204" s="164"/>
      <c r="O204" s="164"/>
    </row>
    <row r="205" spans="10:15" x14ac:dyDescent="0.25">
      <c r="J205" s="164"/>
      <c r="K205" s="164"/>
      <c r="L205" s="164"/>
      <c r="M205" s="164"/>
      <c r="N205" s="164"/>
      <c r="O205" s="164"/>
    </row>
    <row r="206" spans="10:15" x14ac:dyDescent="0.25">
      <c r="J206" s="164"/>
      <c r="K206" s="164"/>
      <c r="L206" s="164"/>
      <c r="M206" s="164"/>
      <c r="N206" s="164"/>
      <c r="O206" s="164"/>
    </row>
    <row r="207" spans="10:15" x14ac:dyDescent="0.25">
      <c r="J207" s="164"/>
      <c r="K207" s="164"/>
      <c r="L207" s="164"/>
      <c r="M207" s="164"/>
      <c r="N207" s="164"/>
      <c r="O207" s="164"/>
    </row>
    <row r="208" spans="10:15" x14ac:dyDescent="0.25">
      <c r="J208" s="164"/>
      <c r="K208" s="164"/>
      <c r="L208" s="164"/>
      <c r="M208" s="164"/>
      <c r="N208" s="164"/>
      <c r="O208" s="164"/>
    </row>
    <row r="209" spans="10:15" x14ac:dyDescent="0.25">
      <c r="J209" s="164"/>
      <c r="K209" s="164"/>
      <c r="L209" s="164"/>
      <c r="M209" s="164"/>
      <c r="N209" s="164"/>
      <c r="O209" s="164"/>
    </row>
    <row r="210" spans="10:15" x14ac:dyDescent="0.25">
      <c r="J210" s="164"/>
      <c r="K210" s="164"/>
      <c r="L210" s="164"/>
      <c r="M210" s="164"/>
      <c r="N210" s="164"/>
      <c r="O210" s="164"/>
    </row>
    <row r="211" spans="10:15" x14ac:dyDescent="0.25">
      <c r="J211" s="164"/>
      <c r="K211" s="164"/>
      <c r="L211" s="164"/>
      <c r="M211" s="164"/>
      <c r="N211" s="164"/>
      <c r="O211" s="164"/>
    </row>
    <row r="212" spans="10:15" x14ac:dyDescent="0.25">
      <c r="J212" s="164"/>
      <c r="K212" s="164"/>
      <c r="L212" s="164"/>
      <c r="M212" s="164"/>
      <c r="N212" s="164"/>
      <c r="O212" s="164"/>
    </row>
    <row r="213" spans="10:15" x14ac:dyDescent="0.25">
      <c r="J213" s="164"/>
      <c r="K213" s="164"/>
      <c r="L213" s="164"/>
      <c r="M213" s="164"/>
      <c r="N213" s="164"/>
      <c r="O213" s="164"/>
    </row>
    <row r="214" spans="10:15" x14ac:dyDescent="0.25">
      <c r="J214" s="164"/>
      <c r="K214" s="164"/>
      <c r="L214" s="164"/>
      <c r="M214" s="164"/>
      <c r="N214" s="164"/>
      <c r="O214" s="164"/>
    </row>
    <row r="215" spans="10:15" x14ac:dyDescent="0.25">
      <c r="J215" s="164"/>
      <c r="K215" s="164"/>
      <c r="L215" s="164"/>
      <c r="M215" s="164"/>
      <c r="N215" s="164"/>
      <c r="O215" s="164"/>
    </row>
    <row r="216" spans="10:15" x14ac:dyDescent="0.25">
      <c r="J216" s="164"/>
      <c r="K216" s="164"/>
      <c r="L216" s="164"/>
      <c r="M216" s="164"/>
      <c r="N216" s="164"/>
      <c r="O216" s="164"/>
    </row>
    <row r="217" spans="10:15" x14ac:dyDescent="0.25">
      <c r="J217" s="164"/>
      <c r="K217" s="164"/>
      <c r="L217" s="164"/>
      <c r="M217" s="164"/>
      <c r="N217" s="164"/>
      <c r="O217" s="164"/>
    </row>
    <row r="218" spans="10:15" x14ac:dyDescent="0.25">
      <c r="J218" s="164"/>
      <c r="K218" s="164"/>
      <c r="L218" s="164"/>
      <c r="M218" s="164"/>
      <c r="N218" s="164"/>
      <c r="O218" s="164"/>
    </row>
    <row r="219" spans="10:15" x14ac:dyDescent="0.25">
      <c r="J219" s="164"/>
      <c r="K219" s="164"/>
      <c r="L219" s="164"/>
      <c r="M219" s="164"/>
      <c r="N219" s="164"/>
      <c r="O219" s="164"/>
    </row>
    <row r="220" spans="10:15" x14ac:dyDescent="0.25">
      <c r="J220" s="164"/>
      <c r="K220" s="164"/>
      <c r="L220" s="164"/>
      <c r="M220" s="164"/>
      <c r="N220" s="164"/>
      <c r="O220" s="164"/>
    </row>
    <row r="221" spans="10:15" x14ac:dyDescent="0.25">
      <c r="J221" s="164"/>
      <c r="K221" s="164"/>
      <c r="L221" s="164"/>
      <c r="M221" s="164"/>
      <c r="N221" s="164"/>
      <c r="O221" s="164"/>
    </row>
    <row r="222" spans="10:15" x14ac:dyDescent="0.25">
      <c r="J222" s="164"/>
      <c r="K222" s="164"/>
      <c r="L222" s="164"/>
      <c r="M222" s="164"/>
      <c r="N222" s="164"/>
      <c r="O222" s="164"/>
    </row>
    <row r="223" spans="10:15" x14ac:dyDescent="0.25">
      <c r="J223" s="164"/>
      <c r="K223" s="164"/>
      <c r="L223" s="164"/>
      <c r="M223" s="164"/>
      <c r="N223" s="164"/>
      <c r="O223" s="164"/>
    </row>
    <row r="224" spans="10:15" x14ac:dyDescent="0.25">
      <c r="J224" s="164"/>
      <c r="K224" s="164"/>
      <c r="L224" s="164"/>
      <c r="M224" s="164"/>
      <c r="N224" s="164"/>
      <c r="O224" s="164"/>
    </row>
    <row r="225" spans="10:15" x14ac:dyDescent="0.25">
      <c r="J225" s="164"/>
      <c r="K225" s="164"/>
      <c r="L225" s="164"/>
      <c r="M225" s="164"/>
      <c r="N225" s="164"/>
      <c r="O225" s="164"/>
    </row>
    <row r="226" spans="10:15" x14ac:dyDescent="0.25">
      <c r="J226" s="164"/>
      <c r="K226" s="164"/>
      <c r="L226" s="164"/>
      <c r="M226" s="164"/>
      <c r="N226" s="164"/>
      <c r="O226" s="164"/>
    </row>
    <row r="227" spans="10:15" x14ac:dyDescent="0.25">
      <c r="J227" s="164"/>
      <c r="K227" s="164"/>
      <c r="L227" s="164"/>
      <c r="M227" s="164"/>
      <c r="N227" s="164"/>
      <c r="O227" s="164"/>
    </row>
    <row r="228" spans="10:15" x14ac:dyDescent="0.25">
      <c r="J228" s="164"/>
      <c r="K228" s="164"/>
      <c r="L228" s="164"/>
      <c r="M228" s="164"/>
      <c r="N228" s="164"/>
      <c r="O228" s="164"/>
    </row>
    <row r="229" spans="10:15" x14ac:dyDescent="0.25">
      <c r="J229" s="164"/>
      <c r="K229" s="164"/>
      <c r="L229" s="164"/>
      <c r="M229" s="164"/>
      <c r="N229" s="164"/>
      <c r="O229" s="164"/>
    </row>
    <row r="230" spans="10:15" x14ac:dyDescent="0.25">
      <c r="J230" s="164"/>
      <c r="K230" s="164"/>
      <c r="L230" s="164"/>
      <c r="M230" s="164"/>
      <c r="N230" s="164"/>
      <c r="O230" s="164"/>
    </row>
    <row r="231" spans="10:15" x14ac:dyDescent="0.25">
      <c r="J231" s="164"/>
      <c r="K231" s="164"/>
      <c r="L231" s="164"/>
      <c r="M231" s="164"/>
      <c r="N231" s="164"/>
      <c r="O231" s="164"/>
    </row>
    <row r="232" spans="10:15" x14ac:dyDescent="0.25">
      <c r="J232" s="164"/>
      <c r="K232" s="164"/>
      <c r="L232" s="164"/>
      <c r="M232" s="164"/>
      <c r="N232" s="164"/>
      <c r="O232" s="164"/>
    </row>
    <row r="233" spans="10:15" x14ac:dyDescent="0.25">
      <c r="J233" s="164"/>
      <c r="K233" s="164"/>
      <c r="L233" s="164"/>
      <c r="M233" s="164"/>
      <c r="N233" s="164"/>
      <c r="O233" s="164"/>
    </row>
    <row r="234" spans="10:15" x14ac:dyDescent="0.25">
      <c r="J234" s="164"/>
      <c r="K234" s="164"/>
      <c r="L234" s="164"/>
      <c r="M234" s="164"/>
      <c r="N234" s="164"/>
      <c r="O234" s="164"/>
    </row>
    <row r="235" spans="10:15" x14ac:dyDescent="0.25">
      <c r="J235" s="164"/>
      <c r="K235" s="164"/>
      <c r="L235" s="164"/>
      <c r="M235" s="164"/>
      <c r="N235" s="164"/>
      <c r="O235" s="164"/>
    </row>
    <row r="236" spans="10:15" x14ac:dyDescent="0.25">
      <c r="J236" s="164"/>
      <c r="K236" s="164"/>
      <c r="L236" s="164"/>
      <c r="M236" s="164"/>
      <c r="N236" s="164"/>
      <c r="O236" s="164"/>
    </row>
    <row r="237" spans="10:15" x14ac:dyDescent="0.25">
      <c r="J237" s="164"/>
      <c r="K237" s="164"/>
      <c r="L237" s="164"/>
      <c r="M237" s="164"/>
      <c r="N237" s="164"/>
      <c r="O237" s="164"/>
    </row>
    <row r="238" spans="10:15" x14ac:dyDescent="0.25">
      <c r="J238" s="164"/>
      <c r="K238" s="164"/>
      <c r="L238" s="164"/>
      <c r="M238" s="164"/>
      <c r="N238" s="164"/>
      <c r="O238" s="164"/>
    </row>
    <row r="239" spans="10:15" x14ac:dyDescent="0.25">
      <c r="J239" s="164"/>
      <c r="K239" s="164"/>
      <c r="L239" s="164"/>
      <c r="M239" s="164"/>
      <c r="N239" s="164"/>
      <c r="O239" s="164"/>
    </row>
    <row r="240" spans="10:15" x14ac:dyDescent="0.25">
      <c r="J240" s="164"/>
      <c r="K240" s="164"/>
      <c r="L240" s="164"/>
      <c r="M240" s="164"/>
      <c r="N240" s="164"/>
      <c r="O240" s="164"/>
    </row>
    <row r="241" spans="10:15" x14ac:dyDescent="0.25">
      <c r="J241" s="164"/>
      <c r="K241" s="164"/>
      <c r="L241" s="164"/>
      <c r="M241" s="164"/>
      <c r="N241" s="164"/>
      <c r="O241" s="164"/>
    </row>
    <row r="242" spans="10:15" x14ac:dyDescent="0.25">
      <c r="J242" s="164"/>
      <c r="K242" s="164"/>
      <c r="L242" s="164"/>
      <c r="M242" s="164"/>
      <c r="N242" s="164"/>
      <c r="O242" s="164"/>
    </row>
    <row r="243" spans="10:15" x14ac:dyDescent="0.25">
      <c r="J243" s="164"/>
      <c r="K243" s="164"/>
      <c r="L243" s="164"/>
      <c r="M243" s="164"/>
      <c r="N243" s="164"/>
      <c r="O243" s="164"/>
    </row>
    <row r="244" spans="10:15" x14ac:dyDescent="0.25">
      <c r="J244" s="164"/>
      <c r="K244" s="164"/>
      <c r="L244" s="164"/>
      <c r="M244" s="164"/>
      <c r="N244" s="164"/>
      <c r="O244" s="164"/>
    </row>
    <row r="245" spans="10:15" x14ac:dyDescent="0.25">
      <c r="J245" s="164"/>
      <c r="K245" s="164"/>
      <c r="L245" s="164"/>
      <c r="M245" s="164"/>
      <c r="N245" s="164"/>
      <c r="O245" s="164"/>
    </row>
    <row r="246" spans="10:15" x14ac:dyDescent="0.25">
      <c r="J246" s="164"/>
      <c r="K246" s="164"/>
      <c r="L246" s="164"/>
      <c r="M246" s="164"/>
      <c r="N246" s="164"/>
      <c r="O246" s="164"/>
    </row>
    <row r="247" spans="10:15" x14ac:dyDescent="0.25">
      <c r="J247" s="164"/>
      <c r="K247" s="164"/>
      <c r="L247" s="164"/>
      <c r="M247" s="164"/>
      <c r="N247" s="164"/>
      <c r="O247" s="164"/>
    </row>
    <row r="248" spans="10:15" x14ac:dyDescent="0.25">
      <c r="J248" s="164"/>
      <c r="K248" s="164"/>
      <c r="L248" s="164"/>
      <c r="M248" s="164"/>
      <c r="N248" s="164"/>
      <c r="O248" s="164"/>
    </row>
    <row r="249" spans="10:15" x14ac:dyDescent="0.25">
      <c r="J249" s="164"/>
      <c r="K249" s="164"/>
      <c r="L249" s="164"/>
      <c r="M249" s="164"/>
      <c r="N249" s="164"/>
      <c r="O249" s="164"/>
    </row>
    <row r="250" spans="10:15" x14ac:dyDescent="0.25">
      <c r="J250" s="164"/>
      <c r="K250" s="164"/>
      <c r="L250" s="164"/>
      <c r="M250" s="164"/>
      <c r="N250" s="164"/>
      <c r="O250" s="164"/>
    </row>
    <row r="251" spans="10:15" x14ac:dyDescent="0.25">
      <c r="J251" s="164"/>
      <c r="K251" s="164"/>
      <c r="L251" s="164"/>
      <c r="M251" s="164"/>
      <c r="N251" s="164"/>
      <c r="O251" s="164"/>
    </row>
    <row r="252" spans="10:15" x14ac:dyDescent="0.25">
      <c r="J252" s="164"/>
      <c r="K252" s="164"/>
      <c r="L252" s="164"/>
      <c r="M252" s="164"/>
      <c r="N252" s="164"/>
      <c r="O252" s="164"/>
    </row>
    <row r="253" spans="10:15" x14ac:dyDescent="0.25">
      <c r="J253" s="164"/>
      <c r="K253" s="164"/>
      <c r="L253" s="164"/>
      <c r="M253" s="164"/>
      <c r="N253" s="164"/>
      <c r="O253" s="164"/>
    </row>
    <row r="254" spans="10:15" x14ac:dyDescent="0.25">
      <c r="J254" s="164"/>
      <c r="K254" s="164"/>
      <c r="L254" s="164"/>
      <c r="M254" s="164"/>
      <c r="N254" s="164"/>
      <c r="O254" s="164"/>
    </row>
    <row r="255" spans="10:15" x14ac:dyDescent="0.25">
      <c r="J255" s="164"/>
      <c r="K255" s="164"/>
      <c r="L255" s="164"/>
      <c r="M255" s="164"/>
      <c r="N255" s="164"/>
      <c r="O255" s="164"/>
    </row>
    <row r="256" spans="10:15" x14ac:dyDescent="0.25">
      <c r="J256" s="164"/>
      <c r="K256" s="164"/>
      <c r="L256" s="164"/>
      <c r="M256" s="164"/>
      <c r="N256" s="164"/>
      <c r="O256" s="164"/>
    </row>
    <row r="257" spans="10:15" x14ac:dyDescent="0.25">
      <c r="J257" s="164"/>
      <c r="K257" s="164"/>
      <c r="L257" s="164"/>
      <c r="M257" s="164"/>
      <c r="N257" s="164"/>
      <c r="O257" s="164"/>
    </row>
    <row r="258" spans="10:15" x14ac:dyDescent="0.25">
      <c r="J258" s="164"/>
      <c r="K258" s="164"/>
      <c r="L258" s="164"/>
      <c r="M258" s="164"/>
      <c r="N258" s="164"/>
      <c r="O258" s="164"/>
    </row>
    <row r="259" spans="10:15" x14ac:dyDescent="0.25">
      <c r="J259" s="164"/>
      <c r="K259" s="164"/>
      <c r="L259" s="164"/>
      <c r="M259" s="164"/>
      <c r="N259" s="164"/>
      <c r="O259" s="164"/>
    </row>
    <row r="260" spans="10:15" x14ac:dyDescent="0.25">
      <c r="J260" s="164"/>
      <c r="K260" s="164"/>
      <c r="L260" s="164"/>
      <c r="M260" s="164"/>
      <c r="N260" s="164"/>
      <c r="O260" s="164"/>
    </row>
    <row r="261" spans="10:15" x14ac:dyDescent="0.25">
      <c r="J261" s="164"/>
      <c r="K261" s="164"/>
      <c r="L261" s="164"/>
      <c r="M261" s="164"/>
      <c r="N261" s="164"/>
      <c r="O261" s="164"/>
    </row>
    <row r="262" spans="10:15" x14ac:dyDescent="0.25">
      <c r="J262" s="164"/>
      <c r="K262" s="164"/>
      <c r="L262" s="164"/>
      <c r="M262" s="164"/>
      <c r="N262" s="164"/>
      <c r="O262" s="164"/>
    </row>
    <row r="263" spans="10:15" x14ac:dyDescent="0.25">
      <c r="J263" s="164"/>
      <c r="K263" s="164"/>
      <c r="L263" s="164"/>
      <c r="M263" s="164"/>
      <c r="N263" s="164"/>
      <c r="O263" s="164"/>
    </row>
    <row r="264" spans="10:15" x14ac:dyDescent="0.25">
      <c r="J264" s="164"/>
      <c r="K264" s="164"/>
      <c r="L264" s="164"/>
      <c r="M264" s="164"/>
      <c r="N264" s="164"/>
      <c r="O264" s="164"/>
    </row>
    <row r="265" spans="10:15" x14ac:dyDescent="0.25">
      <c r="J265" s="164"/>
      <c r="K265" s="164"/>
      <c r="L265" s="164"/>
      <c r="M265" s="164"/>
      <c r="N265" s="164"/>
      <c r="O265" s="164"/>
    </row>
    <row r="266" spans="10:15" x14ac:dyDescent="0.25">
      <c r="J266" s="164"/>
      <c r="K266" s="164"/>
      <c r="L266" s="164"/>
      <c r="M266" s="164"/>
      <c r="N266" s="164"/>
      <c r="O266" s="164"/>
    </row>
    <row r="267" spans="10:15" x14ac:dyDescent="0.25">
      <c r="J267" s="164"/>
      <c r="K267" s="164"/>
      <c r="L267" s="164"/>
      <c r="M267" s="164"/>
      <c r="N267" s="164"/>
      <c r="O267" s="164"/>
    </row>
    <row r="268" spans="10:15" x14ac:dyDescent="0.25">
      <c r="J268" s="164"/>
      <c r="K268" s="164"/>
      <c r="L268" s="164"/>
      <c r="M268" s="164"/>
      <c r="N268" s="164"/>
      <c r="O268" s="164"/>
    </row>
    <row r="269" spans="10:15" x14ac:dyDescent="0.25">
      <c r="J269" s="164"/>
      <c r="K269" s="164"/>
      <c r="L269" s="164"/>
      <c r="M269" s="164"/>
      <c r="N269" s="164"/>
      <c r="O269" s="164"/>
    </row>
    <row r="270" spans="10:15" x14ac:dyDescent="0.25">
      <c r="J270" s="164"/>
      <c r="K270" s="164"/>
      <c r="L270" s="164"/>
      <c r="M270" s="164"/>
      <c r="N270" s="164"/>
      <c r="O270" s="164"/>
    </row>
    <row r="271" spans="10:15" x14ac:dyDescent="0.25">
      <c r="J271" s="164"/>
      <c r="K271" s="164"/>
      <c r="L271" s="164"/>
      <c r="M271" s="164"/>
      <c r="N271" s="164"/>
      <c r="O271" s="164"/>
    </row>
    <row r="272" spans="10:15" x14ac:dyDescent="0.25">
      <c r="J272" s="164"/>
      <c r="K272" s="164"/>
      <c r="L272" s="164"/>
      <c r="M272" s="164"/>
      <c r="N272" s="164"/>
      <c r="O272" s="164"/>
    </row>
    <row r="273" spans="10:15" x14ac:dyDescent="0.25">
      <c r="J273" s="164"/>
      <c r="K273" s="164"/>
      <c r="L273" s="164"/>
      <c r="M273" s="164"/>
      <c r="N273" s="164"/>
      <c r="O273" s="164"/>
    </row>
    <row r="274" spans="10:15" x14ac:dyDescent="0.25">
      <c r="J274" s="164"/>
      <c r="K274" s="164"/>
      <c r="L274" s="164"/>
      <c r="M274" s="164"/>
      <c r="N274" s="164"/>
      <c r="O274" s="164"/>
    </row>
    <row r="275" spans="10:15" x14ac:dyDescent="0.25">
      <c r="J275" s="164"/>
      <c r="K275" s="164"/>
      <c r="L275" s="164"/>
      <c r="M275" s="164"/>
      <c r="N275" s="164"/>
      <c r="O275" s="164"/>
    </row>
    <row r="276" spans="10:15" x14ac:dyDescent="0.25">
      <c r="J276" s="164"/>
      <c r="K276" s="164"/>
      <c r="L276" s="164"/>
      <c r="M276" s="164"/>
      <c r="N276" s="164"/>
      <c r="O276" s="164"/>
    </row>
    <row r="277" spans="10:15" x14ac:dyDescent="0.25">
      <c r="J277" s="164"/>
      <c r="K277" s="164"/>
      <c r="L277" s="164"/>
      <c r="M277" s="164"/>
      <c r="N277" s="164"/>
      <c r="O277" s="164"/>
    </row>
    <row r="278" spans="10:15" x14ac:dyDescent="0.25">
      <c r="J278" s="164"/>
      <c r="K278" s="164"/>
      <c r="L278" s="164"/>
      <c r="M278" s="164"/>
      <c r="N278" s="164"/>
      <c r="O278" s="164"/>
    </row>
    <row r="279" spans="10:15" x14ac:dyDescent="0.25">
      <c r="J279" s="164"/>
      <c r="K279" s="164"/>
      <c r="L279" s="164"/>
      <c r="M279" s="164"/>
      <c r="N279" s="164"/>
      <c r="O279" s="164"/>
    </row>
    <row r="280" spans="10:15" x14ac:dyDescent="0.25">
      <c r="J280" s="164"/>
      <c r="K280" s="164"/>
      <c r="L280" s="164"/>
      <c r="M280" s="164"/>
      <c r="N280" s="164"/>
      <c r="O280" s="164"/>
    </row>
    <row r="281" spans="10:15" x14ac:dyDescent="0.25">
      <c r="J281" s="164"/>
      <c r="K281" s="164"/>
      <c r="L281" s="164"/>
      <c r="M281" s="164"/>
      <c r="N281" s="164"/>
      <c r="O281" s="164"/>
    </row>
    <row r="282" spans="10:15" x14ac:dyDescent="0.25">
      <c r="J282" s="164"/>
      <c r="K282" s="164"/>
      <c r="L282" s="164"/>
      <c r="M282" s="164"/>
      <c r="N282" s="164"/>
      <c r="O282" s="164"/>
    </row>
    <row r="283" spans="10:15" x14ac:dyDescent="0.25">
      <c r="J283" s="164"/>
      <c r="K283" s="164"/>
      <c r="L283" s="164"/>
      <c r="M283" s="164"/>
      <c r="N283" s="164"/>
      <c r="O283" s="164"/>
    </row>
    <row r="284" spans="10:15" x14ac:dyDescent="0.25">
      <c r="J284" s="164"/>
      <c r="K284" s="164"/>
      <c r="L284" s="164"/>
      <c r="M284" s="164"/>
      <c r="N284" s="164"/>
      <c r="O284" s="164"/>
    </row>
    <row r="285" spans="10:15" x14ac:dyDescent="0.25">
      <c r="J285" s="164"/>
      <c r="K285" s="164"/>
      <c r="L285" s="164"/>
      <c r="M285" s="164"/>
      <c r="N285" s="164"/>
      <c r="O285" s="164"/>
    </row>
    <row r="286" spans="10:15" x14ac:dyDescent="0.25">
      <c r="J286" s="164"/>
      <c r="K286" s="164"/>
      <c r="L286" s="164"/>
      <c r="M286" s="164"/>
      <c r="N286" s="164"/>
      <c r="O286" s="164"/>
    </row>
    <row r="287" spans="10:15" x14ac:dyDescent="0.25">
      <c r="J287" s="164"/>
      <c r="K287" s="164"/>
      <c r="L287" s="164"/>
      <c r="M287" s="164"/>
      <c r="N287" s="164"/>
      <c r="O287" s="164"/>
    </row>
    <row r="288" spans="10:15" x14ac:dyDescent="0.25">
      <c r="J288" s="164"/>
      <c r="K288" s="164"/>
      <c r="L288" s="164"/>
      <c r="M288" s="164"/>
      <c r="N288" s="164"/>
      <c r="O288" s="164"/>
    </row>
    <row r="289" spans="10:15" x14ac:dyDescent="0.25">
      <c r="J289" s="164"/>
      <c r="K289" s="164"/>
      <c r="L289" s="164"/>
      <c r="M289" s="164"/>
      <c r="N289" s="164"/>
      <c r="O289" s="164"/>
    </row>
    <row r="290" spans="10:15" x14ac:dyDescent="0.25">
      <c r="J290" s="164"/>
      <c r="K290" s="164"/>
      <c r="L290" s="164"/>
      <c r="M290" s="164"/>
      <c r="N290" s="164"/>
      <c r="O290" s="164"/>
    </row>
    <row r="291" spans="10:15" x14ac:dyDescent="0.25">
      <c r="J291" s="164"/>
      <c r="K291" s="164"/>
      <c r="L291" s="164"/>
      <c r="M291" s="164"/>
      <c r="N291" s="164"/>
      <c r="O291" s="164"/>
    </row>
    <row r="292" spans="10:15" x14ac:dyDescent="0.25">
      <c r="J292" s="164"/>
      <c r="K292" s="164"/>
      <c r="L292" s="164"/>
      <c r="M292" s="164"/>
      <c r="N292" s="164"/>
      <c r="O292" s="164"/>
    </row>
    <row r="293" spans="10:15" x14ac:dyDescent="0.25">
      <c r="J293" s="164"/>
      <c r="K293" s="164"/>
      <c r="L293" s="164"/>
      <c r="M293" s="164"/>
      <c r="N293" s="164"/>
      <c r="O293" s="164"/>
    </row>
    <row r="294" spans="10:15" x14ac:dyDescent="0.25">
      <c r="J294" s="164"/>
      <c r="K294" s="164"/>
      <c r="L294" s="164"/>
      <c r="M294" s="164"/>
      <c r="N294" s="164"/>
      <c r="O294" s="164"/>
    </row>
    <row r="295" spans="10:15" x14ac:dyDescent="0.25">
      <c r="J295" s="164"/>
      <c r="K295" s="164"/>
      <c r="L295" s="164"/>
      <c r="M295" s="164"/>
      <c r="N295" s="164"/>
      <c r="O295" s="164"/>
    </row>
    <row r="296" spans="10:15" x14ac:dyDescent="0.25">
      <c r="J296" s="164"/>
      <c r="K296" s="164"/>
      <c r="L296" s="164"/>
      <c r="M296" s="164"/>
      <c r="N296" s="164"/>
      <c r="O296" s="164"/>
    </row>
    <row r="297" spans="10:15" x14ac:dyDescent="0.25">
      <c r="J297" s="164"/>
      <c r="K297" s="164"/>
      <c r="L297" s="164"/>
      <c r="M297" s="164"/>
      <c r="N297" s="164"/>
      <c r="O297" s="164"/>
    </row>
    <row r="298" spans="10:15" x14ac:dyDescent="0.25">
      <c r="J298" s="164"/>
      <c r="K298" s="164"/>
      <c r="L298" s="164"/>
      <c r="M298" s="164"/>
      <c r="N298" s="164"/>
      <c r="O298" s="164"/>
    </row>
    <row r="299" spans="10:15" x14ac:dyDescent="0.25">
      <c r="J299" s="164"/>
      <c r="K299" s="164"/>
      <c r="L299" s="164"/>
      <c r="M299" s="164"/>
      <c r="N299" s="164"/>
      <c r="O299" s="164"/>
    </row>
    <row r="300" spans="10:15" x14ac:dyDescent="0.25">
      <c r="J300" s="164"/>
      <c r="K300" s="164"/>
      <c r="L300" s="164"/>
      <c r="M300" s="164"/>
      <c r="N300" s="164"/>
      <c r="O300" s="164"/>
    </row>
    <row r="301" spans="10:15" x14ac:dyDescent="0.25">
      <c r="J301" s="164"/>
      <c r="K301" s="164"/>
      <c r="L301" s="164"/>
      <c r="M301" s="164"/>
      <c r="N301" s="164"/>
      <c r="O301" s="164"/>
    </row>
    <row r="302" spans="10:15" x14ac:dyDescent="0.25">
      <c r="J302" s="164"/>
      <c r="K302" s="164"/>
      <c r="L302" s="164"/>
      <c r="M302" s="164"/>
      <c r="N302" s="164"/>
      <c r="O302" s="164"/>
    </row>
    <row r="303" spans="10:15" x14ac:dyDescent="0.25">
      <c r="J303" s="164"/>
      <c r="K303" s="164"/>
      <c r="L303" s="164"/>
      <c r="M303" s="164"/>
      <c r="N303" s="164"/>
      <c r="O303" s="164"/>
    </row>
    <row r="304" spans="10:15" x14ac:dyDescent="0.25">
      <c r="J304" s="164"/>
      <c r="K304" s="164"/>
      <c r="L304" s="164"/>
      <c r="M304" s="164"/>
      <c r="N304" s="164"/>
      <c r="O304" s="164"/>
    </row>
    <row r="305" spans="10:15" x14ac:dyDescent="0.25">
      <c r="J305" s="164"/>
      <c r="K305" s="164"/>
      <c r="L305" s="164"/>
      <c r="M305" s="164"/>
      <c r="N305" s="164"/>
      <c r="O305" s="164"/>
    </row>
    <row r="306" spans="10:15" x14ac:dyDescent="0.25">
      <c r="J306" s="164"/>
      <c r="K306" s="164"/>
      <c r="L306" s="164"/>
      <c r="M306" s="164"/>
      <c r="N306" s="164"/>
      <c r="O306" s="164"/>
    </row>
    <row r="307" spans="10:15" x14ac:dyDescent="0.25">
      <c r="J307" s="164"/>
      <c r="K307" s="164"/>
      <c r="L307" s="164"/>
      <c r="M307" s="164"/>
      <c r="N307" s="164"/>
      <c r="O307" s="164"/>
    </row>
    <row r="308" spans="10:15" x14ac:dyDescent="0.25">
      <c r="J308" s="164"/>
      <c r="K308" s="164"/>
      <c r="L308" s="164"/>
      <c r="M308" s="164"/>
      <c r="N308" s="164"/>
      <c r="O308" s="164"/>
    </row>
    <row r="309" spans="10:15" x14ac:dyDescent="0.25">
      <c r="J309" s="164"/>
      <c r="K309" s="164"/>
      <c r="L309" s="164"/>
      <c r="M309" s="164"/>
      <c r="N309" s="164"/>
      <c r="O309" s="164"/>
    </row>
    <row r="310" spans="10:15" x14ac:dyDescent="0.25">
      <c r="J310" s="164"/>
      <c r="K310" s="164"/>
      <c r="L310" s="164"/>
      <c r="M310" s="164"/>
      <c r="N310" s="164"/>
      <c r="O310" s="164"/>
    </row>
    <row r="311" spans="10:15" x14ac:dyDescent="0.25">
      <c r="J311" s="164"/>
      <c r="K311" s="164"/>
      <c r="L311" s="164"/>
      <c r="M311" s="164"/>
      <c r="N311" s="164"/>
      <c r="O311" s="164"/>
    </row>
    <row r="312" spans="10:15" x14ac:dyDescent="0.25">
      <c r="J312" s="164"/>
      <c r="K312" s="164"/>
      <c r="L312" s="164"/>
      <c r="M312" s="164"/>
      <c r="N312" s="164"/>
      <c r="O312" s="164"/>
    </row>
    <row r="313" spans="10:15" x14ac:dyDescent="0.25">
      <c r="J313" s="164"/>
      <c r="K313" s="164"/>
      <c r="L313" s="164"/>
      <c r="M313" s="164"/>
      <c r="N313" s="164"/>
      <c r="O313" s="164"/>
    </row>
    <row r="314" spans="10:15" x14ac:dyDescent="0.25">
      <c r="J314" s="164"/>
      <c r="K314" s="164"/>
      <c r="L314" s="164"/>
      <c r="M314" s="164"/>
      <c r="N314" s="164"/>
      <c r="O314" s="164"/>
    </row>
    <row r="315" spans="10:15" x14ac:dyDescent="0.25">
      <c r="J315" s="164"/>
      <c r="K315" s="164"/>
      <c r="L315" s="164"/>
      <c r="M315" s="164"/>
      <c r="N315" s="164"/>
      <c r="O315" s="164"/>
    </row>
    <row r="316" spans="10:15" x14ac:dyDescent="0.25">
      <c r="J316" s="164"/>
      <c r="K316" s="164"/>
      <c r="L316" s="164"/>
      <c r="M316" s="164"/>
      <c r="N316" s="164"/>
      <c r="O316" s="164"/>
    </row>
    <row r="317" spans="10:15" x14ac:dyDescent="0.25">
      <c r="J317" s="164"/>
      <c r="K317" s="164"/>
      <c r="L317" s="164"/>
      <c r="M317" s="164"/>
      <c r="N317" s="164"/>
      <c r="O317" s="164"/>
    </row>
    <row r="318" spans="10:15" x14ac:dyDescent="0.25">
      <c r="J318" s="164"/>
      <c r="K318" s="164"/>
      <c r="L318" s="164"/>
      <c r="M318" s="164"/>
      <c r="N318" s="164"/>
      <c r="O318" s="164"/>
    </row>
    <row r="319" spans="10:15" x14ac:dyDescent="0.25">
      <c r="J319" s="164"/>
      <c r="K319" s="164"/>
      <c r="L319" s="164"/>
      <c r="M319" s="164"/>
      <c r="N319" s="164"/>
      <c r="O319" s="164"/>
    </row>
    <row r="320" spans="10:15" x14ac:dyDescent="0.25">
      <c r="J320" s="164"/>
      <c r="K320" s="164"/>
      <c r="L320" s="164"/>
      <c r="M320" s="164"/>
      <c r="N320" s="164"/>
      <c r="O320" s="164"/>
    </row>
    <row r="321" spans="10:15" x14ac:dyDescent="0.25">
      <c r="J321" s="164"/>
      <c r="K321" s="164"/>
      <c r="L321" s="164"/>
      <c r="M321" s="164"/>
      <c r="N321" s="164"/>
      <c r="O321" s="164"/>
    </row>
    <row r="322" spans="10:15" x14ac:dyDescent="0.25">
      <c r="J322" s="164"/>
      <c r="K322" s="164"/>
      <c r="L322" s="164"/>
      <c r="M322" s="164"/>
      <c r="N322" s="164"/>
      <c r="O322" s="164"/>
    </row>
    <row r="323" spans="10:15" x14ac:dyDescent="0.25">
      <c r="J323" s="164"/>
      <c r="K323" s="164"/>
      <c r="L323" s="164"/>
      <c r="M323" s="164"/>
      <c r="N323" s="164"/>
      <c r="O323" s="164"/>
    </row>
    <row r="324" spans="10:15" x14ac:dyDescent="0.25">
      <c r="J324" s="164"/>
      <c r="K324" s="164"/>
      <c r="L324" s="164"/>
      <c r="M324" s="164"/>
      <c r="N324" s="164"/>
      <c r="O324" s="164"/>
    </row>
    <row r="325" spans="10:15" x14ac:dyDescent="0.25">
      <c r="J325" s="164"/>
      <c r="K325" s="164"/>
      <c r="L325" s="164"/>
      <c r="M325" s="164"/>
      <c r="N325" s="164"/>
      <c r="O325" s="164"/>
    </row>
    <row r="326" spans="10:15" x14ac:dyDescent="0.25">
      <c r="J326" s="164"/>
      <c r="K326" s="164"/>
      <c r="L326" s="164"/>
      <c r="M326" s="164"/>
      <c r="N326" s="164"/>
      <c r="O326" s="164"/>
    </row>
    <row r="327" spans="10:15" x14ac:dyDescent="0.25">
      <c r="J327" s="164"/>
      <c r="K327" s="164"/>
      <c r="L327" s="164"/>
      <c r="M327" s="164"/>
      <c r="N327" s="164"/>
      <c r="O327" s="164"/>
    </row>
    <row r="328" spans="10:15" x14ac:dyDescent="0.25">
      <c r="J328" s="164"/>
      <c r="K328" s="164"/>
      <c r="L328" s="164"/>
      <c r="M328" s="164"/>
      <c r="N328" s="164"/>
      <c r="O328" s="164"/>
    </row>
    <row r="329" spans="10:15" x14ac:dyDescent="0.25">
      <c r="J329" s="164"/>
      <c r="K329" s="164"/>
      <c r="L329" s="164"/>
      <c r="M329" s="164"/>
      <c r="N329" s="164"/>
      <c r="O329" s="164"/>
    </row>
    <row r="330" spans="10:15" x14ac:dyDescent="0.25">
      <c r="J330" s="164"/>
      <c r="K330" s="164"/>
      <c r="L330" s="164"/>
      <c r="M330" s="164"/>
      <c r="N330" s="164"/>
      <c r="O330" s="164"/>
    </row>
    <row r="331" spans="10:15" x14ac:dyDescent="0.25">
      <c r="J331" s="164"/>
      <c r="K331" s="164"/>
      <c r="L331" s="164"/>
      <c r="M331" s="164"/>
      <c r="N331" s="164"/>
      <c r="O331" s="164"/>
    </row>
    <row r="332" spans="10:15" x14ac:dyDescent="0.25">
      <c r="J332" s="164"/>
      <c r="K332" s="164"/>
      <c r="L332" s="164"/>
      <c r="M332" s="164"/>
      <c r="N332" s="164"/>
      <c r="O332" s="164"/>
    </row>
    <row r="333" spans="10:15" x14ac:dyDescent="0.25">
      <c r="J333" s="164"/>
      <c r="K333" s="164"/>
      <c r="L333" s="164"/>
      <c r="M333" s="164"/>
      <c r="N333" s="164"/>
      <c r="O333" s="164"/>
    </row>
    <row r="334" spans="10:15" x14ac:dyDescent="0.25">
      <c r="J334" s="164"/>
      <c r="K334" s="164"/>
      <c r="L334" s="164"/>
      <c r="M334" s="164"/>
      <c r="N334" s="164"/>
      <c r="O334" s="164"/>
    </row>
    <row r="335" spans="10:15" x14ac:dyDescent="0.25">
      <c r="J335" s="164"/>
      <c r="K335" s="164"/>
      <c r="L335" s="164"/>
      <c r="M335" s="164"/>
      <c r="N335" s="164"/>
      <c r="O335" s="164"/>
    </row>
    <row r="336" spans="10:15" x14ac:dyDescent="0.25">
      <c r="J336" s="164"/>
      <c r="K336" s="164"/>
      <c r="L336" s="164"/>
      <c r="M336" s="164"/>
      <c r="N336" s="164"/>
      <c r="O336" s="164"/>
    </row>
    <row r="337" spans="10:15" x14ac:dyDescent="0.25">
      <c r="J337" s="164"/>
      <c r="K337" s="164"/>
      <c r="L337" s="164"/>
      <c r="M337" s="164"/>
      <c r="N337" s="164"/>
      <c r="O337" s="164"/>
    </row>
    <row r="338" spans="10:15" x14ac:dyDescent="0.25">
      <c r="J338" s="164"/>
      <c r="K338" s="164"/>
      <c r="L338" s="164"/>
      <c r="M338" s="164"/>
      <c r="N338" s="164"/>
      <c r="O338" s="164"/>
    </row>
    <row r="339" spans="10:15" x14ac:dyDescent="0.25">
      <c r="J339" s="164"/>
      <c r="K339" s="164"/>
      <c r="L339" s="164"/>
      <c r="M339" s="164"/>
      <c r="N339" s="164"/>
      <c r="O339" s="164"/>
    </row>
    <row r="340" spans="10:15" x14ac:dyDescent="0.25">
      <c r="J340" s="164"/>
      <c r="K340" s="164"/>
      <c r="L340" s="164"/>
      <c r="M340" s="164"/>
      <c r="N340" s="164"/>
      <c r="O340" s="164"/>
    </row>
    <row r="341" spans="10:15" x14ac:dyDescent="0.25">
      <c r="J341" s="164"/>
      <c r="K341" s="164"/>
      <c r="L341" s="164"/>
      <c r="M341" s="164"/>
      <c r="N341" s="164"/>
      <c r="O341" s="164"/>
    </row>
    <row r="342" spans="10:15" x14ac:dyDescent="0.25">
      <c r="J342" s="164"/>
      <c r="K342" s="164"/>
      <c r="L342" s="164"/>
      <c r="M342" s="164"/>
      <c r="N342" s="164"/>
      <c r="O342" s="164"/>
    </row>
    <row r="343" spans="10:15" x14ac:dyDescent="0.25">
      <c r="J343" s="164"/>
      <c r="K343" s="164"/>
      <c r="L343" s="164"/>
      <c r="M343" s="164"/>
      <c r="N343" s="164"/>
      <c r="O343" s="164"/>
    </row>
    <row r="344" spans="10:15" x14ac:dyDescent="0.25">
      <c r="J344" s="164"/>
      <c r="K344" s="164"/>
      <c r="L344" s="164"/>
      <c r="M344" s="164"/>
      <c r="N344" s="164"/>
      <c r="O344" s="164"/>
    </row>
    <row r="345" spans="10:15" x14ac:dyDescent="0.25">
      <c r="J345" s="164"/>
      <c r="K345" s="164"/>
      <c r="L345" s="164"/>
      <c r="M345" s="164"/>
      <c r="N345" s="164"/>
      <c r="O345" s="164"/>
    </row>
    <row r="346" spans="10:15" x14ac:dyDescent="0.25">
      <c r="J346" s="164"/>
      <c r="K346" s="164"/>
      <c r="L346" s="164"/>
      <c r="M346" s="164"/>
      <c r="N346" s="164"/>
      <c r="O346" s="164"/>
    </row>
    <row r="347" spans="10:15" x14ac:dyDescent="0.25">
      <c r="J347" s="164"/>
      <c r="K347" s="164"/>
      <c r="L347" s="164"/>
      <c r="M347" s="164"/>
      <c r="N347" s="164"/>
      <c r="O347" s="164"/>
    </row>
    <row r="348" spans="10:15" x14ac:dyDescent="0.25">
      <c r="J348" s="164"/>
      <c r="K348" s="164"/>
      <c r="L348" s="164"/>
      <c r="M348" s="164"/>
      <c r="N348" s="164"/>
      <c r="O348" s="164"/>
    </row>
    <row r="349" spans="10:15" x14ac:dyDescent="0.25">
      <c r="J349" s="164"/>
      <c r="K349" s="164"/>
      <c r="L349" s="164"/>
      <c r="M349" s="164"/>
      <c r="N349" s="164"/>
      <c r="O349" s="164"/>
    </row>
    <row r="350" spans="10:15" x14ac:dyDescent="0.25">
      <c r="J350" s="164"/>
      <c r="K350" s="164"/>
      <c r="L350" s="164"/>
      <c r="M350" s="164"/>
      <c r="N350" s="164"/>
      <c r="O350" s="164"/>
    </row>
    <row r="351" spans="10:15" x14ac:dyDescent="0.25">
      <c r="J351" s="164"/>
      <c r="K351" s="164"/>
      <c r="L351" s="164"/>
      <c r="M351" s="164"/>
      <c r="N351" s="164"/>
      <c r="O351" s="164"/>
    </row>
    <row r="352" spans="10:15" x14ac:dyDescent="0.25">
      <c r="J352" s="164"/>
      <c r="K352" s="164"/>
      <c r="L352" s="164"/>
      <c r="M352" s="164"/>
      <c r="N352" s="164"/>
      <c r="O352" s="164"/>
    </row>
    <row r="353" spans="10:15" x14ac:dyDescent="0.25">
      <c r="J353" s="164"/>
      <c r="K353" s="164"/>
      <c r="L353" s="164"/>
      <c r="M353" s="164"/>
      <c r="N353" s="164"/>
      <c r="O353" s="164"/>
    </row>
    <row r="354" spans="10:15" x14ac:dyDescent="0.25">
      <c r="J354" s="164"/>
      <c r="K354" s="164"/>
      <c r="L354" s="164"/>
      <c r="M354" s="164"/>
      <c r="N354" s="164"/>
      <c r="O354" s="164"/>
    </row>
    <row r="355" spans="10:15" x14ac:dyDescent="0.25">
      <c r="J355" s="164"/>
      <c r="K355" s="164"/>
      <c r="L355" s="164"/>
      <c r="M355" s="164"/>
      <c r="N355" s="164"/>
      <c r="O355" s="164"/>
    </row>
    <row r="356" spans="10:15" x14ac:dyDescent="0.25">
      <c r="J356" s="164"/>
      <c r="K356" s="164"/>
      <c r="L356" s="164"/>
      <c r="M356" s="164"/>
      <c r="N356" s="164"/>
      <c r="O356" s="164"/>
    </row>
    <row r="357" spans="10:15" x14ac:dyDescent="0.25">
      <c r="J357" s="164"/>
      <c r="K357" s="164"/>
      <c r="L357" s="164"/>
      <c r="M357" s="164"/>
      <c r="N357" s="164"/>
      <c r="O357" s="164"/>
    </row>
    <row r="358" spans="10:15" x14ac:dyDescent="0.25">
      <c r="J358" s="164"/>
      <c r="K358" s="164"/>
      <c r="L358" s="164"/>
      <c r="M358" s="164"/>
      <c r="N358" s="164"/>
      <c r="O358" s="164"/>
    </row>
    <row r="359" spans="10:15" x14ac:dyDescent="0.25">
      <c r="J359" s="164"/>
      <c r="K359" s="164"/>
      <c r="L359" s="164"/>
      <c r="M359" s="164"/>
      <c r="N359" s="164"/>
      <c r="O359" s="164"/>
    </row>
    <row r="360" spans="10:15" x14ac:dyDescent="0.25">
      <c r="J360" s="164"/>
      <c r="K360" s="164"/>
      <c r="L360" s="164"/>
      <c r="M360" s="164"/>
      <c r="N360" s="164"/>
      <c r="O360" s="164"/>
    </row>
    <row r="361" spans="10:15" x14ac:dyDescent="0.25">
      <c r="J361" s="164"/>
      <c r="K361" s="164"/>
      <c r="L361" s="164"/>
      <c r="M361" s="164"/>
      <c r="N361" s="164"/>
      <c r="O361" s="164"/>
    </row>
    <row r="362" spans="10:15" x14ac:dyDescent="0.25">
      <c r="J362" s="164"/>
      <c r="K362" s="164"/>
      <c r="L362" s="164"/>
      <c r="M362" s="164"/>
      <c r="N362" s="164"/>
      <c r="O362" s="164"/>
    </row>
    <row r="363" spans="10:15" x14ac:dyDescent="0.25">
      <c r="J363" s="164"/>
      <c r="K363" s="164"/>
      <c r="L363" s="164"/>
      <c r="M363" s="164"/>
      <c r="N363" s="164"/>
      <c r="O363" s="164"/>
    </row>
    <row r="364" spans="10:15" x14ac:dyDescent="0.25">
      <c r="J364" s="164"/>
      <c r="K364" s="164"/>
      <c r="L364" s="164"/>
      <c r="M364" s="164"/>
      <c r="N364" s="164"/>
      <c r="O364" s="164"/>
    </row>
    <row r="365" spans="10:15" x14ac:dyDescent="0.25">
      <c r="J365" s="164"/>
      <c r="K365" s="164"/>
      <c r="L365" s="164"/>
      <c r="M365" s="164"/>
      <c r="N365" s="164"/>
      <c r="O365" s="164"/>
    </row>
    <row r="366" spans="10:15" x14ac:dyDescent="0.25">
      <c r="J366" s="164"/>
      <c r="K366" s="164"/>
      <c r="L366" s="164"/>
      <c r="M366" s="164"/>
      <c r="N366" s="164"/>
      <c r="O366" s="164"/>
    </row>
    <row r="367" spans="10:15" x14ac:dyDescent="0.25">
      <c r="J367" s="164"/>
      <c r="K367" s="164"/>
      <c r="L367" s="164"/>
      <c r="M367" s="164"/>
      <c r="N367" s="164"/>
      <c r="O367" s="164"/>
    </row>
    <row r="368" spans="10:15" x14ac:dyDescent="0.25">
      <c r="J368" s="164"/>
      <c r="K368" s="164"/>
      <c r="L368" s="164"/>
      <c r="M368" s="164"/>
      <c r="N368" s="164"/>
      <c r="O368" s="164"/>
    </row>
    <row r="369" spans="10:15" x14ac:dyDescent="0.25">
      <c r="J369" s="164"/>
      <c r="K369" s="164"/>
      <c r="L369" s="164"/>
      <c r="M369" s="164"/>
      <c r="N369" s="164"/>
      <c r="O369" s="164"/>
    </row>
    <row r="370" spans="10:15" x14ac:dyDescent="0.25">
      <c r="J370" s="164"/>
      <c r="K370" s="164"/>
      <c r="L370" s="164"/>
      <c r="M370" s="164"/>
      <c r="N370" s="164"/>
      <c r="O370" s="164"/>
    </row>
    <row r="371" spans="10:15" x14ac:dyDescent="0.25">
      <c r="J371" s="164"/>
      <c r="K371" s="164"/>
      <c r="L371" s="164"/>
      <c r="M371" s="164"/>
      <c r="N371" s="164"/>
      <c r="O371" s="164"/>
    </row>
    <row r="372" spans="10:15" x14ac:dyDescent="0.25">
      <c r="J372" s="164"/>
      <c r="K372" s="164"/>
      <c r="L372" s="164"/>
      <c r="M372" s="164"/>
      <c r="N372" s="164"/>
      <c r="O372" s="164"/>
    </row>
    <row r="373" spans="10:15" x14ac:dyDescent="0.25">
      <c r="J373" s="164"/>
      <c r="K373" s="164"/>
      <c r="L373" s="164"/>
      <c r="M373" s="164"/>
      <c r="N373" s="164"/>
      <c r="O373" s="164"/>
    </row>
    <row r="374" spans="10:15" x14ac:dyDescent="0.25">
      <c r="J374" s="164"/>
      <c r="K374" s="164"/>
      <c r="L374" s="164"/>
      <c r="M374" s="164"/>
      <c r="N374" s="164"/>
      <c r="O374" s="164"/>
    </row>
    <row r="375" spans="10:15" x14ac:dyDescent="0.25">
      <c r="J375" s="164"/>
      <c r="K375" s="164"/>
      <c r="L375" s="164"/>
      <c r="M375" s="164"/>
      <c r="N375" s="164"/>
      <c r="O375" s="164"/>
    </row>
    <row r="376" spans="10:15" x14ac:dyDescent="0.25">
      <c r="J376" s="164"/>
      <c r="K376" s="164"/>
      <c r="L376" s="164"/>
      <c r="M376" s="164"/>
      <c r="N376" s="164"/>
      <c r="O376" s="164"/>
    </row>
    <row r="377" spans="10:15" x14ac:dyDescent="0.25">
      <c r="J377" s="164"/>
      <c r="K377" s="164"/>
      <c r="L377" s="164"/>
      <c r="M377" s="164"/>
      <c r="N377" s="164"/>
      <c r="O377" s="164"/>
    </row>
    <row r="378" spans="10:15" x14ac:dyDescent="0.25">
      <c r="J378" s="164"/>
      <c r="K378" s="164"/>
      <c r="L378" s="164"/>
      <c r="M378" s="164"/>
      <c r="N378" s="164"/>
      <c r="O378" s="164"/>
    </row>
    <row r="379" spans="10:15" x14ac:dyDescent="0.25">
      <c r="J379" s="164"/>
      <c r="K379" s="164"/>
      <c r="L379" s="164"/>
      <c r="M379" s="164"/>
      <c r="N379" s="164"/>
      <c r="O379" s="164"/>
    </row>
    <row r="380" spans="10:15" x14ac:dyDescent="0.25">
      <c r="J380" s="164"/>
      <c r="K380" s="164"/>
      <c r="L380" s="164"/>
      <c r="M380" s="164"/>
      <c r="N380" s="164"/>
      <c r="O380" s="164"/>
    </row>
    <row r="381" spans="10:15" x14ac:dyDescent="0.25">
      <c r="J381" s="164"/>
      <c r="K381" s="164"/>
      <c r="L381" s="164"/>
      <c r="M381" s="164"/>
      <c r="N381" s="164"/>
      <c r="O381" s="164"/>
    </row>
    <row r="382" spans="10:15" x14ac:dyDescent="0.25">
      <c r="J382" s="164"/>
      <c r="K382" s="164"/>
      <c r="L382" s="164"/>
      <c r="M382" s="164"/>
      <c r="N382" s="164"/>
      <c r="O382" s="164"/>
    </row>
    <row r="383" spans="10:15" x14ac:dyDescent="0.25">
      <c r="J383" s="164"/>
      <c r="K383" s="164"/>
      <c r="L383" s="164"/>
      <c r="M383" s="164"/>
      <c r="N383" s="164"/>
      <c r="O383" s="164"/>
    </row>
    <row r="384" spans="10:15" x14ac:dyDescent="0.25">
      <c r="J384" s="164"/>
      <c r="K384" s="164"/>
      <c r="L384" s="164"/>
      <c r="M384" s="164"/>
      <c r="N384" s="164"/>
      <c r="O384" s="164"/>
    </row>
    <row r="385" spans="10:15" x14ac:dyDescent="0.25">
      <c r="J385" s="164"/>
      <c r="K385" s="164"/>
      <c r="L385" s="164"/>
      <c r="M385" s="164"/>
      <c r="N385" s="164"/>
      <c r="O385" s="164"/>
    </row>
    <row r="386" spans="10:15" x14ac:dyDescent="0.25">
      <c r="J386" s="164"/>
      <c r="K386" s="164"/>
      <c r="L386" s="164"/>
      <c r="M386" s="164"/>
      <c r="N386" s="164"/>
      <c r="O386" s="164"/>
    </row>
    <row r="387" spans="10:15" x14ac:dyDescent="0.25">
      <c r="J387" s="164"/>
      <c r="K387" s="164"/>
      <c r="L387" s="164"/>
      <c r="M387" s="164"/>
      <c r="N387" s="164"/>
      <c r="O387" s="164"/>
    </row>
    <row r="388" spans="10:15" x14ac:dyDescent="0.25">
      <c r="J388" s="164"/>
      <c r="K388" s="164"/>
      <c r="L388" s="164"/>
      <c r="M388" s="164"/>
      <c r="N388" s="164"/>
      <c r="O388" s="164"/>
    </row>
    <row r="389" spans="10:15" x14ac:dyDescent="0.25">
      <c r="J389" s="164"/>
      <c r="K389" s="164"/>
      <c r="L389" s="164"/>
      <c r="M389" s="164"/>
      <c r="N389" s="164"/>
      <c r="O389" s="164"/>
    </row>
    <row r="390" spans="10:15" x14ac:dyDescent="0.25">
      <c r="J390" s="164"/>
      <c r="K390" s="164"/>
      <c r="L390" s="164"/>
      <c r="M390" s="164"/>
      <c r="N390" s="164"/>
      <c r="O390" s="164"/>
    </row>
    <row r="391" spans="10:15" x14ac:dyDescent="0.25">
      <c r="J391" s="164"/>
      <c r="K391" s="164"/>
      <c r="L391" s="164"/>
      <c r="M391" s="164"/>
      <c r="N391" s="164"/>
      <c r="O391" s="164"/>
    </row>
    <row r="392" spans="10:15" x14ac:dyDescent="0.25">
      <c r="J392" s="164"/>
      <c r="K392" s="164"/>
      <c r="L392" s="164"/>
      <c r="M392" s="164"/>
      <c r="N392" s="164"/>
      <c r="O392" s="164"/>
    </row>
    <row r="393" spans="10:15" x14ac:dyDescent="0.25">
      <c r="J393" s="164"/>
      <c r="K393" s="164"/>
      <c r="L393" s="164"/>
      <c r="M393" s="164"/>
      <c r="N393" s="164"/>
      <c r="O393" s="164"/>
    </row>
    <row r="394" spans="10:15" x14ac:dyDescent="0.25">
      <c r="J394" s="164"/>
      <c r="K394" s="164"/>
      <c r="L394" s="164"/>
      <c r="M394" s="164"/>
      <c r="N394" s="164"/>
      <c r="O394" s="164"/>
    </row>
    <row r="395" spans="10:15" x14ac:dyDescent="0.25">
      <c r="J395" s="164"/>
      <c r="K395" s="164"/>
      <c r="L395" s="164"/>
      <c r="M395" s="164"/>
      <c r="N395" s="164"/>
      <c r="O395" s="164"/>
    </row>
    <row r="396" spans="10:15" x14ac:dyDescent="0.25">
      <c r="J396" s="164"/>
      <c r="K396" s="164"/>
      <c r="L396" s="164"/>
      <c r="M396" s="164"/>
      <c r="N396" s="164"/>
      <c r="O396" s="164"/>
    </row>
    <row r="397" spans="10:15" x14ac:dyDescent="0.25">
      <c r="J397" s="164"/>
      <c r="K397" s="164"/>
      <c r="L397" s="164"/>
      <c r="M397" s="164"/>
      <c r="N397" s="164"/>
      <c r="O397" s="164"/>
    </row>
    <row r="398" spans="10:15" x14ac:dyDescent="0.25">
      <c r="J398" s="164"/>
      <c r="K398" s="164"/>
      <c r="L398" s="164"/>
      <c r="M398" s="164"/>
      <c r="N398" s="164"/>
      <c r="O398" s="164"/>
    </row>
    <row r="399" spans="10:15" x14ac:dyDescent="0.25">
      <c r="J399" s="164"/>
      <c r="K399" s="164"/>
      <c r="L399" s="164"/>
      <c r="M399" s="164"/>
      <c r="N399" s="164"/>
      <c r="O399" s="164"/>
    </row>
    <row r="400" spans="10:15" x14ac:dyDescent="0.25">
      <c r="J400" s="164"/>
      <c r="K400" s="164"/>
      <c r="L400" s="164"/>
      <c r="M400" s="164"/>
      <c r="N400" s="164"/>
      <c r="O400" s="164"/>
    </row>
    <row r="401" spans="10:15" x14ac:dyDescent="0.25">
      <c r="J401" s="164"/>
      <c r="K401" s="164"/>
      <c r="L401" s="164"/>
      <c r="M401" s="164"/>
      <c r="N401" s="164"/>
      <c r="O401" s="164"/>
    </row>
    <row r="402" spans="10:15" x14ac:dyDescent="0.25">
      <c r="J402" s="164"/>
      <c r="K402" s="164"/>
      <c r="L402" s="164"/>
      <c r="M402" s="164"/>
      <c r="N402" s="164"/>
      <c r="O402" s="164"/>
    </row>
    <row r="403" spans="10:15" x14ac:dyDescent="0.25">
      <c r="J403" s="164"/>
      <c r="K403" s="164"/>
      <c r="L403" s="164"/>
      <c r="M403" s="164"/>
      <c r="N403" s="164"/>
      <c r="O403" s="164"/>
    </row>
    <row r="404" spans="10:15" x14ac:dyDescent="0.25">
      <c r="J404" s="164"/>
      <c r="K404" s="164"/>
      <c r="L404" s="164"/>
      <c r="M404" s="164"/>
      <c r="N404" s="164"/>
      <c r="O404" s="164"/>
    </row>
    <row r="405" spans="10:15" x14ac:dyDescent="0.25">
      <c r="J405" s="164"/>
      <c r="K405" s="164"/>
      <c r="L405" s="164"/>
      <c r="M405" s="164"/>
      <c r="N405" s="164"/>
      <c r="O405" s="164"/>
    </row>
    <row r="406" spans="10:15" x14ac:dyDescent="0.25">
      <c r="J406" s="164"/>
      <c r="K406" s="164"/>
      <c r="L406" s="164"/>
      <c r="M406" s="164"/>
      <c r="N406" s="164"/>
      <c r="O406" s="164"/>
    </row>
    <row r="407" spans="10:15" x14ac:dyDescent="0.25">
      <c r="J407" s="164"/>
      <c r="K407" s="164"/>
      <c r="L407" s="164"/>
      <c r="M407" s="164"/>
      <c r="N407" s="164"/>
      <c r="O407" s="164"/>
    </row>
    <row r="408" spans="10:15" x14ac:dyDescent="0.25">
      <c r="J408" s="164"/>
      <c r="K408" s="164"/>
      <c r="L408" s="164"/>
      <c r="M408" s="164"/>
      <c r="N408" s="164"/>
      <c r="O408" s="164"/>
    </row>
    <row r="409" spans="10:15" x14ac:dyDescent="0.25">
      <c r="J409" s="164"/>
      <c r="K409" s="164"/>
      <c r="L409" s="164"/>
      <c r="M409" s="164"/>
      <c r="N409" s="164"/>
      <c r="O409" s="164"/>
    </row>
    <row r="410" spans="10:15" x14ac:dyDescent="0.25">
      <c r="J410" s="164"/>
      <c r="K410" s="164"/>
      <c r="L410" s="164"/>
      <c r="M410" s="164"/>
      <c r="N410" s="164"/>
      <c r="O410" s="164"/>
    </row>
    <row r="411" spans="10:15" x14ac:dyDescent="0.25">
      <c r="J411" s="164"/>
      <c r="K411" s="164"/>
      <c r="L411" s="164"/>
      <c r="M411" s="164"/>
      <c r="N411" s="164"/>
      <c r="O411" s="164"/>
    </row>
    <row r="412" spans="10:15" x14ac:dyDescent="0.25">
      <c r="J412" s="164"/>
      <c r="K412" s="164"/>
      <c r="L412" s="164"/>
      <c r="M412" s="164"/>
      <c r="N412" s="164"/>
      <c r="O412" s="164"/>
    </row>
    <row r="413" spans="10:15" x14ac:dyDescent="0.25">
      <c r="J413" s="164"/>
      <c r="K413" s="164"/>
      <c r="L413" s="164"/>
      <c r="M413" s="164"/>
      <c r="N413" s="164"/>
      <c r="O413" s="164"/>
    </row>
    <row r="414" spans="10:15" x14ac:dyDescent="0.25">
      <c r="J414" s="164"/>
      <c r="K414" s="164"/>
      <c r="L414" s="164"/>
      <c r="M414" s="164"/>
      <c r="N414" s="164"/>
      <c r="O414" s="164"/>
    </row>
    <row r="415" spans="10:15" x14ac:dyDescent="0.25">
      <c r="J415" s="164"/>
      <c r="K415" s="164"/>
      <c r="L415" s="164"/>
      <c r="M415" s="164"/>
      <c r="N415" s="164"/>
      <c r="O415" s="164"/>
    </row>
    <row r="416" spans="10:15" x14ac:dyDescent="0.25">
      <c r="J416" s="164"/>
      <c r="K416" s="164"/>
      <c r="L416" s="164"/>
      <c r="M416" s="164"/>
      <c r="N416" s="164"/>
      <c r="O416" s="164"/>
    </row>
    <row r="417" spans="10:15" x14ac:dyDescent="0.25">
      <c r="J417" s="164"/>
      <c r="K417" s="164"/>
      <c r="L417" s="164"/>
      <c r="M417" s="164"/>
      <c r="N417" s="164"/>
      <c r="O417" s="164"/>
    </row>
    <row r="418" spans="10:15" x14ac:dyDescent="0.25">
      <c r="J418" s="164"/>
      <c r="K418" s="164"/>
      <c r="L418" s="164"/>
      <c r="M418" s="164"/>
      <c r="N418" s="164"/>
      <c r="O418" s="164"/>
    </row>
    <row r="419" spans="10:15" x14ac:dyDescent="0.25">
      <c r="J419" s="164"/>
      <c r="K419" s="164"/>
      <c r="L419" s="164"/>
      <c r="M419" s="164"/>
      <c r="N419" s="164"/>
      <c r="O419" s="164"/>
    </row>
    <row r="420" spans="10:15" x14ac:dyDescent="0.25">
      <c r="J420" s="164"/>
      <c r="K420" s="164"/>
      <c r="L420" s="164"/>
      <c r="M420" s="164"/>
      <c r="N420" s="164"/>
      <c r="O420" s="164"/>
    </row>
    <row r="421" spans="10:15" x14ac:dyDescent="0.25">
      <c r="J421" s="164"/>
      <c r="K421" s="164"/>
      <c r="L421" s="164"/>
      <c r="M421" s="164"/>
      <c r="N421" s="164"/>
      <c r="O421" s="164"/>
    </row>
    <row r="422" spans="10:15" x14ac:dyDescent="0.25">
      <c r="J422" s="164"/>
      <c r="K422" s="164"/>
      <c r="L422" s="164"/>
      <c r="M422" s="164"/>
      <c r="N422" s="164"/>
      <c r="O422" s="164"/>
    </row>
    <row r="423" spans="10:15" x14ac:dyDescent="0.25">
      <c r="J423" s="164"/>
      <c r="K423" s="164"/>
      <c r="L423" s="164"/>
      <c r="M423" s="164"/>
      <c r="N423" s="164"/>
      <c r="O423" s="164"/>
    </row>
    <row r="424" spans="10:15" x14ac:dyDescent="0.25">
      <c r="J424" s="164"/>
      <c r="K424" s="164"/>
      <c r="L424" s="164"/>
      <c r="M424" s="164"/>
      <c r="N424" s="164"/>
      <c r="O424" s="164"/>
    </row>
    <row r="425" spans="10:15" x14ac:dyDescent="0.25">
      <c r="J425" s="164"/>
      <c r="K425" s="164"/>
      <c r="L425" s="164"/>
      <c r="M425" s="164"/>
      <c r="N425" s="164"/>
      <c r="O425" s="164"/>
    </row>
    <row r="426" spans="10:15" x14ac:dyDescent="0.25">
      <c r="J426" s="164"/>
      <c r="K426" s="164"/>
      <c r="L426" s="164"/>
      <c r="M426" s="164"/>
      <c r="N426" s="164"/>
      <c r="O426" s="164"/>
    </row>
    <row r="427" spans="10:15" x14ac:dyDescent="0.25">
      <c r="J427" s="164"/>
      <c r="K427" s="164"/>
      <c r="L427" s="164"/>
      <c r="M427" s="164"/>
      <c r="N427" s="164"/>
      <c r="O427" s="164"/>
    </row>
    <row r="428" spans="10:15" x14ac:dyDescent="0.25">
      <c r="J428" s="164"/>
      <c r="K428" s="164"/>
      <c r="L428" s="164"/>
      <c r="M428" s="164"/>
      <c r="N428" s="164"/>
      <c r="O428" s="164"/>
    </row>
    <row r="429" spans="10:15" x14ac:dyDescent="0.25">
      <c r="J429" s="164"/>
      <c r="K429" s="164"/>
      <c r="L429" s="164"/>
      <c r="M429" s="164"/>
      <c r="N429" s="164"/>
      <c r="O429" s="164"/>
    </row>
    <row r="430" spans="10:15" x14ac:dyDescent="0.25">
      <c r="J430" s="164"/>
      <c r="K430" s="164"/>
      <c r="L430" s="164"/>
      <c r="M430" s="164"/>
      <c r="N430" s="164"/>
      <c r="O430" s="164"/>
    </row>
    <row r="431" spans="10:15" x14ac:dyDescent="0.25">
      <c r="J431" s="164"/>
      <c r="K431" s="164"/>
      <c r="L431" s="164"/>
      <c r="M431" s="164"/>
      <c r="N431" s="164"/>
      <c r="O431" s="164"/>
    </row>
    <row r="432" spans="10:15" x14ac:dyDescent="0.25">
      <c r="J432" s="164"/>
      <c r="K432" s="164"/>
      <c r="L432" s="164"/>
      <c r="M432" s="164"/>
      <c r="N432" s="164"/>
      <c r="O432" s="164"/>
    </row>
    <row r="433" spans="10:15" x14ac:dyDescent="0.25">
      <c r="J433" s="164"/>
      <c r="K433" s="164"/>
      <c r="L433" s="164"/>
      <c r="M433" s="164"/>
      <c r="N433" s="164"/>
      <c r="O433" s="164"/>
    </row>
    <row r="434" spans="10:15" x14ac:dyDescent="0.25">
      <c r="J434" s="164"/>
      <c r="K434" s="164"/>
      <c r="L434" s="164"/>
      <c r="M434" s="164"/>
      <c r="N434" s="164"/>
      <c r="O434" s="164"/>
    </row>
    <row r="435" spans="10:15" x14ac:dyDescent="0.25">
      <c r="J435" s="164"/>
      <c r="K435" s="164"/>
      <c r="L435" s="164"/>
      <c r="M435" s="164"/>
      <c r="N435" s="164"/>
      <c r="O435" s="164"/>
    </row>
    <row r="436" spans="10:15" x14ac:dyDescent="0.25">
      <c r="J436" s="164"/>
      <c r="K436" s="164"/>
      <c r="L436" s="164"/>
      <c r="M436" s="164"/>
      <c r="N436" s="164"/>
      <c r="O436" s="164"/>
    </row>
    <row r="437" spans="10:15" x14ac:dyDescent="0.25">
      <c r="J437" s="164"/>
      <c r="K437" s="164"/>
      <c r="L437" s="164"/>
      <c r="M437" s="164"/>
      <c r="N437" s="164"/>
      <c r="O437" s="164"/>
    </row>
    <row r="438" spans="10:15" x14ac:dyDescent="0.25">
      <c r="J438" s="164"/>
      <c r="K438" s="164"/>
      <c r="L438" s="164"/>
      <c r="M438" s="164"/>
      <c r="N438" s="164"/>
      <c r="O438" s="164"/>
    </row>
    <row r="439" spans="10:15" x14ac:dyDescent="0.25">
      <c r="J439" s="164"/>
      <c r="K439" s="164"/>
      <c r="L439" s="164"/>
      <c r="M439" s="164"/>
      <c r="N439" s="164"/>
      <c r="O439" s="164"/>
    </row>
    <row r="440" spans="10:15" x14ac:dyDescent="0.25">
      <c r="J440" s="164"/>
      <c r="K440" s="164"/>
      <c r="L440" s="164"/>
      <c r="M440" s="164"/>
      <c r="N440" s="164"/>
      <c r="O440" s="164"/>
    </row>
    <row r="441" spans="10:15" x14ac:dyDescent="0.25">
      <c r="J441" s="164"/>
      <c r="K441" s="164"/>
      <c r="L441" s="164"/>
      <c r="M441" s="164"/>
      <c r="N441" s="164"/>
      <c r="O441" s="164"/>
    </row>
    <row r="442" spans="10:15" x14ac:dyDescent="0.25">
      <c r="J442" s="164"/>
      <c r="K442" s="164"/>
      <c r="L442" s="164"/>
      <c r="M442" s="164"/>
      <c r="N442" s="164"/>
      <c r="O442" s="164"/>
    </row>
    <row r="443" spans="10:15" x14ac:dyDescent="0.25">
      <c r="J443" s="164"/>
      <c r="K443" s="164"/>
      <c r="L443" s="164"/>
      <c r="M443" s="164"/>
      <c r="N443" s="164"/>
      <c r="O443" s="164"/>
    </row>
    <row r="444" spans="10:15" x14ac:dyDescent="0.25">
      <c r="J444" s="164"/>
      <c r="K444" s="164"/>
      <c r="L444" s="164"/>
      <c r="M444" s="164"/>
      <c r="N444" s="164"/>
      <c r="O444" s="164"/>
    </row>
    <row r="445" spans="10:15" x14ac:dyDescent="0.25">
      <c r="J445" s="164"/>
      <c r="K445" s="164"/>
      <c r="L445" s="164"/>
      <c r="M445" s="164"/>
      <c r="N445" s="164"/>
      <c r="O445" s="164"/>
    </row>
    <row r="446" spans="10:15" x14ac:dyDescent="0.25">
      <c r="J446" s="164"/>
      <c r="K446" s="164"/>
      <c r="L446" s="164"/>
      <c r="M446" s="164"/>
      <c r="N446" s="164"/>
      <c r="O446" s="164"/>
    </row>
    <row r="447" spans="10:15" x14ac:dyDescent="0.25">
      <c r="J447" s="164"/>
      <c r="K447" s="164"/>
      <c r="L447" s="164"/>
      <c r="M447" s="164"/>
      <c r="N447" s="164"/>
      <c r="O447" s="164"/>
    </row>
    <row r="448" spans="10:15" x14ac:dyDescent="0.25">
      <c r="J448" s="164"/>
      <c r="K448" s="164"/>
      <c r="L448" s="164"/>
      <c r="M448" s="164"/>
      <c r="N448" s="164"/>
      <c r="O448" s="164"/>
    </row>
    <row r="449" spans="10:15" x14ac:dyDescent="0.25">
      <c r="J449" s="164"/>
      <c r="K449" s="164"/>
      <c r="L449" s="164"/>
      <c r="M449" s="164"/>
      <c r="N449" s="164"/>
      <c r="O449" s="164"/>
    </row>
    <row r="450" spans="10:15" x14ac:dyDescent="0.25">
      <c r="J450" s="164"/>
      <c r="K450" s="164"/>
      <c r="L450" s="164"/>
      <c r="M450" s="164"/>
      <c r="N450" s="164"/>
      <c r="O450" s="164"/>
    </row>
    <row r="451" spans="10:15" x14ac:dyDescent="0.25">
      <c r="J451" s="164"/>
      <c r="K451" s="164"/>
      <c r="L451" s="164"/>
      <c r="M451" s="164"/>
      <c r="N451" s="164"/>
      <c r="O451" s="164"/>
    </row>
    <row r="452" spans="10:15" x14ac:dyDescent="0.25">
      <c r="J452" s="164"/>
      <c r="K452" s="164"/>
      <c r="L452" s="164"/>
      <c r="M452" s="164"/>
      <c r="N452" s="164"/>
      <c r="O452" s="164"/>
    </row>
    <row r="453" spans="10:15" x14ac:dyDescent="0.25">
      <c r="J453" s="164"/>
      <c r="K453" s="164"/>
      <c r="L453" s="164"/>
      <c r="M453" s="164"/>
      <c r="N453" s="164"/>
      <c r="O453" s="164"/>
    </row>
    <row r="454" spans="10:15" x14ac:dyDescent="0.25">
      <c r="J454" s="164"/>
      <c r="K454" s="164"/>
      <c r="L454" s="164"/>
      <c r="M454" s="164"/>
      <c r="N454" s="164"/>
      <c r="O454" s="164"/>
    </row>
    <row r="455" spans="10:15" x14ac:dyDescent="0.25">
      <c r="J455" s="164"/>
      <c r="K455" s="164"/>
      <c r="L455" s="164"/>
      <c r="M455" s="164"/>
      <c r="N455" s="164"/>
      <c r="O455" s="164"/>
    </row>
    <row r="456" spans="10:15" x14ac:dyDescent="0.25">
      <c r="J456" s="164"/>
      <c r="K456" s="164"/>
      <c r="L456" s="164"/>
      <c r="M456" s="164"/>
      <c r="N456" s="164"/>
      <c r="O456" s="164"/>
    </row>
    <row r="457" spans="10:15" x14ac:dyDescent="0.25">
      <c r="J457" s="164"/>
      <c r="K457" s="164"/>
      <c r="L457" s="164"/>
      <c r="M457" s="164"/>
      <c r="N457" s="164"/>
      <c r="O457" s="164"/>
    </row>
    <row r="458" spans="10:15" x14ac:dyDescent="0.25">
      <c r="J458" s="164"/>
      <c r="K458" s="164"/>
      <c r="L458" s="164"/>
      <c r="M458" s="164"/>
      <c r="N458" s="164"/>
      <c r="O458" s="164"/>
    </row>
    <row r="459" spans="10:15" x14ac:dyDescent="0.25">
      <c r="J459" s="164"/>
      <c r="K459" s="164"/>
      <c r="L459" s="164"/>
      <c r="M459" s="164"/>
      <c r="N459" s="164"/>
      <c r="O459" s="164"/>
    </row>
    <row r="460" spans="10:15" x14ac:dyDescent="0.25">
      <c r="J460" s="164"/>
      <c r="K460" s="164"/>
      <c r="L460" s="164"/>
      <c r="M460" s="164"/>
      <c r="N460" s="164"/>
      <c r="O460" s="164"/>
    </row>
    <row r="461" spans="10:15" x14ac:dyDescent="0.25">
      <c r="J461" s="164"/>
      <c r="K461" s="164"/>
      <c r="L461" s="164"/>
      <c r="M461" s="164"/>
      <c r="N461" s="164"/>
      <c r="O461" s="164"/>
    </row>
    <row r="462" spans="10:15" x14ac:dyDescent="0.25">
      <c r="J462" s="164"/>
      <c r="K462" s="164"/>
      <c r="L462" s="164"/>
      <c r="M462" s="164"/>
      <c r="N462" s="164"/>
      <c r="O462" s="164"/>
    </row>
    <row r="463" spans="10:15" x14ac:dyDescent="0.25">
      <c r="J463" s="164"/>
      <c r="K463" s="164"/>
      <c r="L463" s="164"/>
      <c r="M463" s="164"/>
      <c r="N463" s="164"/>
      <c r="O463" s="164"/>
    </row>
    <row r="464" spans="10:15" x14ac:dyDescent="0.25">
      <c r="J464" s="164"/>
      <c r="K464" s="164"/>
      <c r="L464" s="164"/>
      <c r="M464" s="164"/>
      <c r="N464" s="164"/>
      <c r="O464" s="164"/>
    </row>
    <row r="465" spans="10:15" x14ac:dyDescent="0.25">
      <c r="J465" s="164"/>
      <c r="K465" s="164"/>
      <c r="L465" s="164"/>
      <c r="M465" s="164"/>
      <c r="N465" s="164"/>
      <c r="O465" s="164"/>
    </row>
    <row r="466" spans="10:15" x14ac:dyDescent="0.25">
      <c r="J466" s="164"/>
      <c r="K466" s="164"/>
      <c r="L466" s="164"/>
      <c r="M466" s="164"/>
      <c r="N466" s="164"/>
      <c r="O466" s="164"/>
    </row>
    <row r="467" spans="10:15" x14ac:dyDescent="0.25">
      <c r="J467" s="164"/>
      <c r="K467" s="164"/>
      <c r="L467" s="164"/>
      <c r="M467" s="164"/>
      <c r="N467" s="164"/>
      <c r="O467" s="164"/>
    </row>
    <row r="468" spans="10:15" x14ac:dyDescent="0.25">
      <c r="J468" s="164"/>
      <c r="K468" s="164"/>
      <c r="L468" s="164"/>
      <c r="M468" s="164"/>
      <c r="N468" s="164"/>
      <c r="O468" s="164"/>
    </row>
    <row r="469" spans="10:15" x14ac:dyDescent="0.25">
      <c r="J469" s="164"/>
      <c r="K469" s="164"/>
      <c r="L469" s="164"/>
      <c r="M469" s="164"/>
      <c r="N469" s="164"/>
      <c r="O469" s="164"/>
    </row>
    <row r="470" spans="10:15" x14ac:dyDescent="0.25">
      <c r="J470" s="164"/>
      <c r="K470" s="164"/>
      <c r="L470" s="164"/>
      <c r="M470" s="164"/>
      <c r="N470" s="164"/>
      <c r="O470" s="164"/>
    </row>
    <row r="471" spans="10:15" x14ac:dyDescent="0.25">
      <c r="J471" s="164"/>
      <c r="K471" s="164"/>
      <c r="L471" s="164"/>
      <c r="M471" s="164"/>
      <c r="N471" s="164"/>
      <c r="O471" s="164"/>
    </row>
    <row r="472" spans="10:15" x14ac:dyDescent="0.25">
      <c r="J472" s="164"/>
      <c r="K472" s="164"/>
      <c r="L472" s="164"/>
      <c r="M472" s="164"/>
      <c r="N472" s="164"/>
      <c r="O472" s="164"/>
    </row>
    <row r="473" spans="10:15" x14ac:dyDescent="0.25">
      <c r="J473" s="164"/>
      <c r="K473" s="164"/>
      <c r="L473" s="164"/>
      <c r="M473" s="164"/>
      <c r="N473" s="164"/>
      <c r="O473" s="164"/>
    </row>
    <row r="474" spans="10:15" x14ac:dyDescent="0.25">
      <c r="J474" s="164"/>
      <c r="K474" s="164"/>
      <c r="L474" s="164"/>
      <c r="M474" s="164"/>
      <c r="N474" s="164"/>
      <c r="O474" s="164"/>
    </row>
    <row r="475" spans="10:15" x14ac:dyDescent="0.25">
      <c r="J475" s="164"/>
      <c r="K475" s="164"/>
      <c r="L475" s="164"/>
      <c r="M475" s="164"/>
      <c r="N475" s="164"/>
      <c r="O475" s="164"/>
    </row>
    <row r="476" spans="10:15" x14ac:dyDescent="0.25">
      <c r="J476" s="164"/>
      <c r="K476" s="164"/>
      <c r="L476" s="164"/>
      <c r="M476" s="164"/>
      <c r="N476" s="164"/>
      <c r="O476" s="164"/>
    </row>
    <row r="477" spans="10:15" x14ac:dyDescent="0.25">
      <c r="J477" s="164"/>
      <c r="K477" s="164"/>
      <c r="L477" s="164"/>
      <c r="M477" s="164"/>
      <c r="N477" s="164"/>
      <c r="O477" s="164"/>
    </row>
    <row r="478" spans="10:15" x14ac:dyDescent="0.25">
      <c r="J478" s="164"/>
      <c r="K478" s="164"/>
      <c r="L478" s="164"/>
      <c r="M478" s="164"/>
      <c r="N478" s="164"/>
      <c r="O478" s="164"/>
    </row>
    <row r="479" spans="10:15" x14ac:dyDescent="0.25">
      <c r="J479" s="164"/>
      <c r="K479" s="164"/>
      <c r="L479" s="164"/>
      <c r="M479" s="164"/>
      <c r="N479" s="164"/>
      <c r="O479" s="164"/>
    </row>
    <row r="480" spans="10:15" x14ac:dyDescent="0.25">
      <c r="J480" s="164"/>
      <c r="K480" s="164"/>
      <c r="L480" s="164"/>
      <c r="M480" s="164"/>
      <c r="N480" s="164"/>
      <c r="O480" s="164"/>
    </row>
    <row r="481" spans="10:15" x14ac:dyDescent="0.25">
      <c r="J481" s="164"/>
      <c r="K481" s="164"/>
      <c r="L481" s="164"/>
      <c r="M481" s="164"/>
      <c r="N481" s="164"/>
      <c r="O481" s="164"/>
    </row>
    <row r="482" spans="10:15" x14ac:dyDescent="0.25">
      <c r="J482" s="164"/>
      <c r="K482" s="164"/>
      <c r="L482" s="164"/>
      <c r="M482" s="164"/>
      <c r="N482" s="164"/>
      <c r="O482" s="164"/>
    </row>
    <row r="483" spans="10:15" x14ac:dyDescent="0.25">
      <c r="J483" s="164"/>
      <c r="K483" s="164"/>
      <c r="L483" s="164"/>
      <c r="M483" s="164"/>
      <c r="N483" s="164"/>
      <c r="O483" s="164"/>
    </row>
    <row r="484" spans="10:15" x14ac:dyDescent="0.25">
      <c r="J484" s="164"/>
      <c r="K484" s="164"/>
      <c r="L484" s="164"/>
      <c r="M484" s="164"/>
      <c r="N484" s="164"/>
      <c r="O484" s="164"/>
    </row>
    <row r="485" spans="10:15" x14ac:dyDescent="0.25">
      <c r="J485" s="164"/>
      <c r="K485" s="164"/>
      <c r="L485" s="164"/>
      <c r="M485" s="164"/>
      <c r="N485" s="164"/>
      <c r="O485" s="164"/>
    </row>
    <row r="486" spans="10:15" x14ac:dyDescent="0.25">
      <c r="J486" s="164"/>
      <c r="K486" s="164"/>
      <c r="L486" s="164"/>
      <c r="M486" s="164"/>
      <c r="N486" s="164"/>
      <c r="O486" s="164"/>
    </row>
    <row r="487" spans="10:15" x14ac:dyDescent="0.25">
      <c r="J487" s="164"/>
      <c r="K487" s="164"/>
      <c r="L487" s="164"/>
      <c r="M487" s="164"/>
      <c r="N487" s="164"/>
      <c r="O487" s="164"/>
    </row>
    <row r="488" spans="10:15" x14ac:dyDescent="0.25">
      <c r="J488" s="164"/>
      <c r="K488" s="164"/>
      <c r="L488" s="164"/>
      <c r="M488" s="164"/>
      <c r="N488" s="164"/>
      <c r="O488" s="164"/>
    </row>
    <row r="489" spans="10:15" x14ac:dyDescent="0.25">
      <c r="J489" s="164"/>
      <c r="K489" s="164"/>
      <c r="L489" s="164"/>
      <c r="M489" s="164"/>
      <c r="N489" s="164"/>
      <c r="O489" s="164"/>
    </row>
    <row r="490" spans="10:15" x14ac:dyDescent="0.25">
      <c r="J490" s="164"/>
      <c r="K490" s="164"/>
      <c r="L490" s="164"/>
      <c r="M490" s="164"/>
      <c r="N490" s="164"/>
      <c r="O490" s="164"/>
    </row>
    <row r="491" spans="10:15" x14ac:dyDescent="0.25">
      <c r="J491" s="164"/>
      <c r="K491" s="164"/>
      <c r="L491" s="164"/>
      <c r="M491" s="164"/>
      <c r="N491" s="164"/>
      <c r="O491" s="164"/>
    </row>
    <row r="492" spans="10:15" x14ac:dyDescent="0.25">
      <c r="J492" s="164"/>
      <c r="K492" s="164"/>
      <c r="L492" s="164"/>
      <c r="M492" s="164"/>
      <c r="N492" s="164"/>
      <c r="O492" s="164"/>
    </row>
    <row r="493" spans="10:15" x14ac:dyDescent="0.25">
      <c r="J493" s="164"/>
      <c r="K493" s="164"/>
      <c r="L493" s="164"/>
      <c r="M493" s="164"/>
      <c r="N493" s="164"/>
      <c r="O493" s="164"/>
    </row>
    <row r="494" spans="10:15" x14ac:dyDescent="0.25">
      <c r="J494" s="164"/>
      <c r="K494" s="164"/>
      <c r="L494" s="164"/>
      <c r="M494" s="164"/>
      <c r="N494" s="164"/>
      <c r="O494" s="164"/>
    </row>
    <row r="495" spans="10:15" x14ac:dyDescent="0.25">
      <c r="J495" s="164"/>
      <c r="K495" s="164"/>
      <c r="L495" s="164"/>
      <c r="M495" s="164"/>
      <c r="N495" s="164"/>
      <c r="O495" s="164"/>
    </row>
    <row r="496" spans="10:15" x14ac:dyDescent="0.25">
      <c r="J496" s="164"/>
      <c r="K496" s="164"/>
      <c r="L496" s="164"/>
      <c r="M496" s="164"/>
      <c r="N496" s="164"/>
      <c r="O496" s="164"/>
    </row>
    <row r="497" spans="10:15" x14ac:dyDescent="0.25">
      <c r="J497" s="164"/>
      <c r="K497" s="164"/>
      <c r="L497" s="164"/>
      <c r="M497" s="164"/>
      <c r="N497" s="164"/>
      <c r="O497" s="164"/>
    </row>
    <row r="498" spans="10:15" x14ac:dyDescent="0.25">
      <c r="J498" s="164"/>
      <c r="K498" s="164"/>
      <c r="L498" s="164"/>
      <c r="M498" s="164"/>
      <c r="N498" s="164"/>
      <c r="O498" s="164"/>
    </row>
    <row r="499" spans="10:15" x14ac:dyDescent="0.25">
      <c r="J499" s="164"/>
      <c r="K499" s="164"/>
      <c r="L499" s="164"/>
      <c r="M499" s="164"/>
      <c r="N499" s="164"/>
      <c r="O499" s="164"/>
    </row>
    <row r="500" spans="10:15" x14ac:dyDescent="0.25">
      <c r="J500" s="164"/>
      <c r="K500" s="164"/>
      <c r="L500" s="164"/>
      <c r="M500" s="164"/>
      <c r="N500" s="164"/>
      <c r="O500" s="164"/>
    </row>
    <row r="501" spans="10:15" x14ac:dyDescent="0.25">
      <c r="J501" s="164"/>
      <c r="K501" s="164"/>
      <c r="L501" s="164"/>
      <c r="M501" s="164"/>
      <c r="N501" s="164"/>
      <c r="O501" s="164"/>
    </row>
    <row r="502" spans="10:15" x14ac:dyDescent="0.25">
      <c r="J502" s="164"/>
      <c r="K502" s="164"/>
      <c r="L502" s="164"/>
      <c r="M502" s="164"/>
      <c r="N502" s="164"/>
      <c r="O502" s="164"/>
    </row>
    <row r="503" spans="10:15" x14ac:dyDescent="0.25">
      <c r="J503" s="164"/>
      <c r="K503" s="164"/>
      <c r="L503" s="164"/>
      <c r="M503" s="164"/>
      <c r="N503" s="164"/>
      <c r="O503" s="164"/>
    </row>
    <row r="504" spans="10:15" x14ac:dyDescent="0.25">
      <c r="J504" s="164"/>
      <c r="K504" s="164"/>
      <c r="L504" s="164"/>
      <c r="M504" s="164"/>
      <c r="N504" s="164"/>
      <c r="O504" s="164"/>
    </row>
    <row r="505" spans="10:15" x14ac:dyDescent="0.25">
      <c r="J505" s="164"/>
      <c r="K505" s="164"/>
      <c r="L505" s="164"/>
      <c r="M505" s="164"/>
      <c r="N505" s="164"/>
      <c r="O505" s="164"/>
    </row>
    <row r="506" spans="10:15" x14ac:dyDescent="0.25">
      <c r="J506" s="164"/>
      <c r="K506" s="164"/>
      <c r="L506" s="164"/>
      <c r="M506" s="164"/>
      <c r="N506" s="164"/>
      <c r="O506" s="164"/>
    </row>
    <row r="507" spans="10:15" x14ac:dyDescent="0.25">
      <c r="J507" s="164"/>
      <c r="K507" s="164"/>
      <c r="L507" s="164"/>
      <c r="M507" s="164"/>
      <c r="N507" s="164"/>
      <c r="O507" s="164"/>
    </row>
    <row r="508" spans="10:15" x14ac:dyDescent="0.25">
      <c r="J508" s="164"/>
      <c r="K508" s="164"/>
      <c r="L508" s="164"/>
      <c r="M508" s="164"/>
      <c r="N508" s="164"/>
      <c r="O508" s="164"/>
    </row>
    <row r="509" spans="10:15" x14ac:dyDescent="0.25">
      <c r="J509" s="164"/>
      <c r="K509" s="164"/>
      <c r="L509" s="164"/>
      <c r="M509" s="164"/>
      <c r="N509" s="164"/>
      <c r="O509" s="164"/>
    </row>
    <row r="510" spans="10:15" x14ac:dyDescent="0.25">
      <c r="J510" s="164"/>
      <c r="K510" s="164"/>
      <c r="L510" s="164"/>
      <c r="M510" s="164"/>
      <c r="N510" s="164"/>
      <c r="O510" s="164"/>
    </row>
    <row r="511" spans="10:15" x14ac:dyDescent="0.25">
      <c r="J511" s="164"/>
      <c r="K511" s="164"/>
      <c r="L511" s="164"/>
      <c r="M511" s="164"/>
      <c r="N511" s="164"/>
      <c r="O511" s="164"/>
    </row>
    <row r="512" spans="10:15" x14ac:dyDescent="0.25">
      <c r="J512" s="164"/>
      <c r="K512" s="164"/>
      <c r="L512" s="164"/>
      <c r="M512" s="164"/>
      <c r="N512" s="164"/>
      <c r="O512" s="164"/>
    </row>
    <row r="513" spans="10:15" x14ac:dyDescent="0.25">
      <c r="J513" s="164"/>
      <c r="K513" s="164"/>
      <c r="L513" s="164"/>
      <c r="M513" s="164"/>
      <c r="N513" s="164"/>
      <c r="O513" s="164"/>
    </row>
    <row r="514" spans="10:15" x14ac:dyDescent="0.25">
      <c r="J514" s="164"/>
      <c r="K514" s="164"/>
      <c r="L514" s="164"/>
      <c r="M514" s="164"/>
      <c r="N514" s="164"/>
      <c r="O514" s="164"/>
    </row>
    <row r="515" spans="10:15" x14ac:dyDescent="0.25">
      <c r="J515" s="164"/>
      <c r="K515" s="164"/>
      <c r="L515" s="164"/>
      <c r="M515" s="164"/>
      <c r="N515" s="164"/>
      <c r="O515" s="164"/>
    </row>
    <row r="516" spans="10:15" x14ac:dyDescent="0.25">
      <c r="J516" s="164"/>
      <c r="K516" s="164"/>
      <c r="L516" s="164"/>
      <c r="M516" s="164"/>
      <c r="N516" s="164"/>
      <c r="O516" s="164"/>
    </row>
    <row r="517" spans="10:15" x14ac:dyDescent="0.25">
      <c r="J517" s="164"/>
      <c r="K517" s="164"/>
      <c r="L517" s="164"/>
      <c r="M517" s="164"/>
      <c r="N517" s="164"/>
      <c r="O517" s="164"/>
    </row>
    <row r="518" spans="10:15" x14ac:dyDescent="0.25">
      <c r="J518" s="164"/>
      <c r="K518" s="164"/>
      <c r="L518" s="164"/>
      <c r="M518" s="164"/>
      <c r="N518" s="164"/>
      <c r="O518" s="164"/>
    </row>
    <row r="519" spans="10:15" x14ac:dyDescent="0.25">
      <c r="J519" s="164"/>
      <c r="K519" s="164"/>
      <c r="L519" s="164"/>
      <c r="M519" s="164"/>
      <c r="N519" s="164"/>
      <c r="O519" s="164"/>
    </row>
    <row r="520" spans="10:15" x14ac:dyDescent="0.25">
      <c r="J520" s="164"/>
      <c r="K520" s="164"/>
      <c r="L520" s="164"/>
      <c r="M520" s="164"/>
      <c r="N520" s="164"/>
      <c r="O520" s="164"/>
    </row>
    <row r="521" spans="10:15" x14ac:dyDescent="0.25">
      <c r="J521" s="164"/>
      <c r="K521" s="164"/>
      <c r="L521" s="164"/>
      <c r="M521" s="164"/>
      <c r="N521" s="164"/>
      <c r="O521" s="164"/>
    </row>
    <row r="522" spans="10:15" x14ac:dyDescent="0.25">
      <c r="J522" s="164"/>
      <c r="K522" s="164"/>
      <c r="L522" s="164"/>
      <c r="M522" s="164"/>
      <c r="N522" s="164"/>
      <c r="O522" s="164"/>
    </row>
    <row r="523" spans="10:15" x14ac:dyDescent="0.25">
      <c r="J523" s="164"/>
      <c r="K523" s="164"/>
      <c r="L523" s="164"/>
      <c r="M523" s="164"/>
      <c r="N523" s="164"/>
      <c r="O523" s="164"/>
    </row>
    <row r="524" spans="10:15" x14ac:dyDescent="0.25">
      <c r="J524" s="164"/>
      <c r="K524" s="164"/>
      <c r="L524" s="164"/>
      <c r="M524" s="164"/>
      <c r="N524" s="164"/>
      <c r="O524" s="164"/>
    </row>
    <row r="525" spans="10:15" x14ac:dyDescent="0.25">
      <c r="J525" s="164"/>
      <c r="K525" s="164"/>
      <c r="L525" s="164"/>
      <c r="M525" s="164"/>
      <c r="N525" s="164"/>
      <c r="O525" s="164"/>
    </row>
    <row r="526" spans="10:15" x14ac:dyDescent="0.25">
      <c r="J526" s="164"/>
      <c r="K526" s="164"/>
      <c r="L526" s="164"/>
      <c r="M526" s="164"/>
      <c r="N526" s="164"/>
      <c r="O526" s="164"/>
    </row>
    <row r="527" spans="10:15" x14ac:dyDescent="0.25">
      <c r="J527" s="164"/>
      <c r="K527" s="164"/>
      <c r="L527" s="164"/>
      <c r="M527" s="164"/>
      <c r="N527" s="164"/>
      <c r="O527" s="164"/>
    </row>
    <row r="528" spans="10:15" x14ac:dyDescent="0.25">
      <c r="J528" s="164"/>
      <c r="K528" s="164"/>
      <c r="L528" s="164"/>
      <c r="M528" s="164"/>
      <c r="N528" s="164"/>
      <c r="O528" s="164"/>
    </row>
    <row r="529" spans="10:15" x14ac:dyDescent="0.25">
      <c r="J529" s="164"/>
      <c r="K529" s="164"/>
      <c r="L529" s="164"/>
      <c r="M529" s="164"/>
      <c r="N529" s="164"/>
      <c r="O529" s="164"/>
    </row>
    <row r="530" spans="10:15" x14ac:dyDescent="0.25">
      <c r="J530" s="164"/>
      <c r="K530" s="164"/>
      <c r="L530" s="164"/>
      <c r="M530" s="164"/>
      <c r="N530" s="164"/>
      <c r="O530" s="164"/>
    </row>
    <row r="531" spans="10:15" x14ac:dyDescent="0.25">
      <c r="J531" s="164"/>
      <c r="K531" s="164"/>
      <c r="L531" s="164"/>
      <c r="M531" s="164"/>
      <c r="N531" s="164"/>
      <c r="O531" s="164"/>
    </row>
    <row r="532" spans="10:15" x14ac:dyDescent="0.25">
      <c r="J532" s="164"/>
      <c r="K532" s="164"/>
      <c r="L532" s="164"/>
      <c r="M532" s="164"/>
      <c r="N532" s="164"/>
      <c r="O532" s="164"/>
    </row>
    <row r="533" spans="10:15" x14ac:dyDescent="0.25">
      <c r="J533" s="164"/>
      <c r="K533" s="164"/>
      <c r="L533" s="164"/>
      <c r="M533" s="164"/>
      <c r="N533" s="164"/>
      <c r="O533" s="164"/>
    </row>
    <row r="534" spans="10:15" x14ac:dyDescent="0.25">
      <c r="J534" s="164"/>
      <c r="K534" s="164"/>
      <c r="L534" s="164"/>
      <c r="M534" s="164"/>
      <c r="N534" s="164"/>
      <c r="O534" s="164"/>
    </row>
    <row r="535" spans="10:15" x14ac:dyDescent="0.25">
      <c r="J535" s="164"/>
      <c r="K535" s="164"/>
      <c r="L535" s="164"/>
      <c r="M535" s="164"/>
      <c r="N535" s="164"/>
      <c r="O535" s="164"/>
    </row>
    <row r="536" spans="10:15" x14ac:dyDescent="0.25">
      <c r="J536" s="164"/>
      <c r="K536" s="164"/>
      <c r="L536" s="164"/>
      <c r="M536" s="164"/>
      <c r="N536" s="164"/>
      <c r="O536" s="164"/>
    </row>
    <row r="537" spans="10:15" x14ac:dyDescent="0.25">
      <c r="J537" s="164"/>
      <c r="K537" s="164"/>
      <c r="L537" s="164"/>
      <c r="M537" s="164"/>
      <c r="N537" s="164"/>
      <c r="O537" s="164"/>
    </row>
    <row r="538" spans="10:15" x14ac:dyDescent="0.25">
      <c r="J538" s="164"/>
      <c r="K538" s="164"/>
      <c r="L538" s="164"/>
      <c r="M538" s="164"/>
      <c r="N538" s="164"/>
      <c r="O538" s="164"/>
    </row>
    <row r="539" spans="10:15" x14ac:dyDescent="0.25">
      <c r="J539" s="164"/>
      <c r="K539" s="164"/>
      <c r="L539" s="164"/>
      <c r="M539" s="164"/>
      <c r="N539" s="164"/>
      <c r="O539" s="164"/>
    </row>
    <row r="540" spans="10:15" x14ac:dyDescent="0.25">
      <c r="J540" s="164"/>
      <c r="K540" s="164"/>
      <c r="L540" s="164"/>
      <c r="M540" s="164"/>
      <c r="N540" s="164"/>
      <c r="O540" s="164"/>
    </row>
    <row r="541" spans="10:15" x14ac:dyDescent="0.25">
      <c r="J541" s="164"/>
      <c r="K541" s="164"/>
      <c r="L541" s="164"/>
      <c r="M541" s="164"/>
      <c r="N541" s="164"/>
      <c r="O541" s="164"/>
    </row>
    <row r="542" spans="10:15" x14ac:dyDescent="0.25">
      <c r="J542" s="164"/>
      <c r="K542" s="164"/>
      <c r="L542" s="164"/>
      <c r="M542" s="164"/>
      <c r="N542" s="164"/>
      <c r="O542" s="164"/>
    </row>
    <row r="543" spans="10:15" x14ac:dyDescent="0.25">
      <c r="J543" s="164"/>
      <c r="K543" s="164"/>
      <c r="L543" s="164"/>
      <c r="M543" s="164"/>
      <c r="N543" s="164"/>
      <c r="O543" s="164"/>
    </row>
    <row r="544" spans="10:15" x14ac:dyDescent="0.25">
      <c r="J544" s="164"/>
      <c r="K544" s="164"/>
      <c r="L544" s="164"/>
      <c r="M544" s="164"/>
      <c r="N544" s="164"/>
      <c r="O544" s="164"/>
    </row>
    <row r="545" spans="10:15" x14ac:dyDescent="0.25">
      <c r="J545" s="164"/>
      <c r="K545" s="164"/>
      <c r="L545" s="164"/>
      <c r="M545" s="164"/>
      <c r="N545" s="164"/>
      <c r="O545" s="164"/>
    </row>
    <row r="546" spans="10:15" x14ac:dyDescent="0.25">
      <c r="J546" s="164"/>
      <c r="K546" s="164"/>
      <c r="L546" s="164"/>
      <c r="M546" s="164"/>
      <c r="N546" s="164"/>
      <c r="O546" s="164"/>
    </row>
    <row r="547" spans="10:15" x14ac:dyDescent="0.25">
      <c r="J547" s="164"/>
      <c r="K547" s="164"/>
      <c r="L547" s="164"/>
      <c r="M547" s="164"/>
      <c r="N547" s="164"/>
      <c r="O547" s="164"/>
    </row>
    <row r="548" spans="10:15" x14ac:dyDescent="0.25">
      <c r="J548" s="164"/>
      <c r="K548" s="164"/>
      <c r="L548" s="164"/>
      <c r="M548" s="164"/>
      <c r="N548" s="164"/>
      <c r="O548" s="164"/>
    </row>
    <row r="549" spans="10:15" x14ac:dyDescent="0.25">
      <c r="J549" s="164"/>
      <c r="K549" s="164"/>
      <c r="L549" s="164"/>
      <c r="M549" s="164"/>
      <c r="N549" s="164"/>
      <c r="O549" s="164"/>
    </row>
    <row r="550" spans="10:15" x14ac:dyDescent="0.25">
      <c r="J550" s="164"/>
      <c r="K550" s="164"/>
      <c r="L550" s="164"/>
      <c r="M550" s="164"/>
      <c r="N550" s="164"/>
      <c r="O550" s="164"/>
    </row>
    <row r="551" spans="10:15" x14ac:dyDescent="0.25">
      <c r="J551" s="164"/>
      <c r="K551" s="164"/>
      <c r="L551" s="164"/>
      <c r="M551" s="164"/>
      <c r="N551" s="164"/>
      <c r="O551" s="164"/>
    </row>
    <row r="552" spans="10:15" x14ac:dyDescent="0.25">
      <c r="J552" s="164"/>
      <c r="K552" s="164"/>
      <c r="L552" s="164"/>
      <c r="M552" s="164"/>
      <c r="N552" s="164"/>
      <c r="O552" s="164"/>
    </row>
    <row r="553" spans="10:15" x14ac:dyDescent="0.25">
      <c r="J553" s="164"/>
      <c r="K553" s="164"/>
      <c r="L553" s="164"/>
      <c r="M553" s="164"/>
      <c r="N553" s="164"/>
      <c r="O553" s="164"/>
    </row>
    <row r="554" spans="10:15" x14ac:dyDescent="0.25">
      <c r="J554" s="164"/>
      <c r="K554" s="164"/>
      <c r="L554" s="164"/>
      <c r="M554" s="164"/>
      <c r="N554" s="164"/>
      <c r="O554" s="164"/>
    </row>
    <row r="555" spans="10:15" x14ac:dyDescent="0.25">
      <c r="J555" s="164"/>
      <c r="K555" s="164"/>
      <c r="L555" s="164"/>
      <c r="M555" s="164"/>
      <c r="N555" s="164"/>
      <c r="O555" s="164"/>
    </row>
    <row r="556" spans="10:15" x14ac:dyDescent="0.25">
      <c r="J556" s="164"/>
      <c r="K556" s="164"/>
      <c r="L556" s="164"/>
      <c r="M556" s="164"/>
      <c r="N556" s="164"/>
      <c r="O556" s="164"/>
    </row>
    <row r="557" spans="10:15" x14ac:dyDescent="0.25">
      <c r="J557" s="164"/>
      <c r="K557" s="164"/>
      <c r="L557" s="164"/>
      <c r="M557" s="164"/>
      <c r="N557" s="164"/>
      <c r="O557" s="164"/>
    </row>
    <row r="558" spans="10:15" x14ac:dyDescent="0.25">
      <c r="J558" s="164"/>
      <c r="K558" s="164"/>
      <c r="L558" s="164"/>
      <c r="M558" s="164"/>
      <c r="N558" s="164"/>
      <c r="O558" s="164"/>
    </row>
    <row r="559" spans="10:15" x14ac:dyDescent="0.25">
      <c r="J559" s="164"/>
      <c r="K559" s="164"/>
      <c r="L559" s="164"/>
      <c r="M559" s="164"/>
      <c r="N559" s="164"/>
      <c r="O559" s="164"/>
    </row>
    <row r="560" spans="10:15" x14ac:dyDescent="0.25">
      <c r="J560" s="164"/>
      <c r="K560" s="164"/>
      <c r="L560" s="164"/>
      <c r="M560" s="164"/>
      <c r="N560" s="164"/>
      <c r="O560" s="164"/>
    </row>
    <row r="561" spans="10:15" x14ac:dyDescent="0.25">
      <c r="J561" s="164"/>
      <c r="K561" s="164"/>
      <c r="L561" s="164"/>
      <c r="M561" s="164"/>
      <c r="N561" s="164"/>
      <c r="O561" s="164"/>
    </row>
    <row r="562" spans="10:15" x14ac:dyDescent="0.25">
      <c r="J562" s="164"/>
      <c r="K562" s="164"/>
      <c r="L562" s="164"/>
      <c r="M562" s="164"/>
      <c r="N562" s="164"/>
      <c r="O562" s="164"/>
    </row>
    <row r="563" spans="10:15" x14ac:dyDescent="0.25">
      <c r="J563" s="164"/>
      <c r="K563" s="164"/>
      <c r="L563" s="164"/>
      <c r="M563" s="164"/>
      <c r="N563" s="164"/>
      <c r="O563" s="164"/>
    </row>
    <row r="564" spans="10:15" x14ac:dyDescent="0.25">
      <c r="J564" s="164"/>
      <c r="K564" s="164"/>
      <c r="L564" s="164"/>
      <c r="M564" s="164"/>
      <c r="N564" s="164"/>
      <c r="O564" s="164"/>
    </row>
    <row r="565" spans="10:15" x14ac:dyDescent="0.25">
      <c r="J565" s="164"/>
      <c r="K565" s="164"/>
      <c r="L565" s="164"/>
      <c r="M565" s="164"/>
      <c r="N565" s="164"/>
      <c r="O565" s="164"/>
    </row>
    <row r="566" spans="10:15" x14ac:dyDescent="0.25">
      <c r="J566" s="164"/>
      <c r="K566" s="164"/>
      <c r="L566" s="164"/>
      <c r="M566" s="164"/>
      <c r="N566" s="164"/>
      <c r="O566" s="164"/>
    </row>
    <row r="567" spans="10:15" x14ac:dyDescent="0.25">
      <c r="J567" s="164"/>
      <c r="K567" s="164"/>
      <c r="L567" s="164"/>
      <c r="M567" s="164"/>
      <c r="N567" s="164"/>
      <c r="O567" s="164"/>
    </row>
    <row r="568" spans="10:15" x14ac:dyDescent="0.25">
      <c r="J568" s="164"/>
      <c r="K568" s="164"/>
      <c r="L568" s="164"/>
      <c r="M568" s="164"/>
      <c r="N568" s="164"/>
      <c r="O568" s="164"/>
    </row>
    <row r="569" spans="10:15" x14ac:dyDescent="0.25">
      <c r="J569" s="164"/>
      <c r="K569" s="164"/>
      <c r="L569" s="164"/>
      <c r="M569" s="164"/>
      <c r="N569" s="164"/>
      <c r="O569" s="164"/>
    </row>
    <row r="570" spans="10:15" x14ac:dyDescent="0.25">
      <c r="J570" s="164"/>
      <c r="K570" s="164"/>
      <c r="L570" s="164"/>
      <c r="M570" s="164"/>
      <c r="N570" s="164"/>
      <c r="O570" s="164"/>
    </row>
    <row r="571" spans="10:15" x14ac:dyDescent="0.25">
      <c r="J571" s="164"/>
      <c r="K571" s="164"/>
      <c r="L571" s="164"/>
      <c r="M571" s="164"/>
      <c r="N571" s="164"/>
      <c r="O571" s="164"/>
    </row>
    <row r="572" spans="10:15" x14ac:dyDescent="0.25">
      <c r="J572" s="164"/>
      <c r="K572" s="164"/>
      <c r="L572" s="164"/>
      <c r="M572" s="164"/>
      <c r="N572" s="164"/>
      <c r="O572" s="164"/>
    </row>
    <row r="573" spans="10:15" x14ac:dyDescent="0.25">
      <c r="J573" s="164"/>
      <c r="K573" s="164"/>
      <c r="L573" s="164"/>
      <c r="M573" s="164"/>
      <c r="N573" s="164"/>
      <c r="O573" s="164"/>
    </row>
    <row r="574" spans="10:15" x14ac:dyDescent="0.25">
      <c r="J574" s="164"/>
      <c r="K574" s="164"/>
      <c r="L574" s="164"/>
      <c r="M574" s="164"/>
      <c r="N574" s="164"/>
      <c r="O574" s="164"/>
    </row>
    <row r="575" spans="10:15" x14ac:dyDescent="0.25">
      <c r="J575" s="164"/>
      <c r="K575" s="164"/>
      <c r="L575" s="164"/>
      <c r="M575" s="164"/>
      <c r="N575" s="164"/>
      <c r="O575" s="164"/>
    </row>
    <row r="576" spans="10:15" x14ac:dyDescent="0.25">
      <c r="J576" s="164"/>
      <c r="K576" s="164"/>
      <c r="L576" s="164"/>
      <c r="M576" s="164"/>
      <c r="N576" s="164"/>
      <c r="O576" s="164"/>
    </row>
    <row r="577" spans="10:15" x14ac:dyDescent="0.25">
      <c r="J577" s="164"/>
      <c r="K577" s="164"/>
      <c r="L577" s="164"/>
      <c r="M577" s="164"/>
      <c r="N577" s="164"/>
      <c r="O577" s="164"/>
    </row>
    <row r="578" spans="10:15" x14ac:dyDescent="0.25">
      <c r="J578" s="164"/>
      <c r="K578" s="164"/>
      <c r="L578" s="164"/>
      <c r="M578" s="164"/>
      <c r="N578" s="164"/>
      <c r="O578" s="164"/>
    </row>
    <row r="579" spans="10:15" x14ac:dyDescent="0.25">
      <c r="J579" s="164"/>
      <c r="K579" s="164"/>
      <c r="L579" s="164"/>
      <c r="M579" s="164"/>
      <c r="N579" s="164"/>
      <c r="O579" s="164"/>
    </row>
    <row r="580" spans="10:15" x14ac:dyDescent="0.25">
      <c r="J580" s="164"/>
      <c r="K580" s="164"/>
      <c r="L580" s="164"/>
      <c r="M580" s="164"/>
      <c r="N580" s="164"/>
      <c r="O580" s="164"/>
    </row>
    <row r="581" spans="10:15" x14ac:dyDescent="0.25">
      <c r="J581" s="164"/>
      <c r="K581" s="164"/>
      <c r="L581" s="164"/>
      <c r="M581" s="164"/>
      <c r="N581" s="164"/>
      <c r="O581" s="164"/>
    </row>
    <row r="582" spans="10:15" x14ac:dyDescent="0.25">
      <c r="J582" s="164"/>
      <c r="K582" s="164"/>
      <c r="L582" s="164"/>
      <c r="M582" s="164"/>
      <c r="N582" s="164"/>
      <c r="O582" s="164"/>
    </row>
    <row r="583" spans="10:15" x14ac:dyDescent="0.25">
      <c r="J583" s="164"/>
      <c r="K583" s="164"/>
      <c r="L583" s="164"/>
      <c r="M583" s="164"/>
      <c r="N583" s="164"/>
      <c r="O583" s="164"/>
    </row>
    <row r="584" spans="10:15" x14ac:dyDescent="0.25">
      <c r="J584" s="164"/>
      <c r="K584" s="164"/>
      <c r="L584" s="164"/>
      <c r="M584" s="164"/>
      <c r="N584" s="164"/>
      <c r="O584" s="164"/>
    </row>
    <row r="585" spans="10:15" x14ac:dyDescent="0.25">
      <c r="J585" s="164"/>
      <c r="K585" s="164"/>
      <c r="L585" s="164"/>
      <c r="M585" s="164"/>
      <c r="N585" s="164"/>
      <c r="O585" s="164"/>
    </row>
    <row r="586" spans="10:15" x14ac:dyDescent="0.25">
      <c r="J586" s="164"/>
      <c r="K586" s="164"/>
      <c r="L586" s="164"/>
      <c r="M586" s="164"/>
      <c r="N586" s="164"/>
      <c r="O586" s="164"/>
    </row>
    <row r="587" spans="10:15" x14ac:dyDescent="0.25">
      <c r="J587" s="164"/>
      <c r="K587" s="164"/>
      <c r="L587" s="164"/>
      <c r="M587" s="164"/>
      <c r="N587" s="164"/>
      <c r="O587" s="164"/>
    </row>
    <row r="588" spans="10:15" x14ac:dyDescent="0.25">
      <c r="J588" s="164"/>
      <c r="K588" s="164"/>
      <c r="L588" s="164"/>
      <c r="M588" s="164"/>
      <c r="N588" s="164"/>
      <c r="O588" s="164"/>
    </row>
    <row r="589" spans="10:15" x14ac:dyDescent="0.25">
      <c r="J589" s="164"/>
      <c r="K589" s="164"/>
      <c r="L589" s="164"/>
      <c r="M589" s="164"/>
      <c r="N589" s="164"/>
      <c r="O589" s="164"/>
    </row>
    <row r="590" spans="10:15" x14ac:dyDescent="0.25">
      <c r="J590" s="164"/>
      <c r="K590" s="164"/>
      <c r="L590" s="164"/>
      <c r="M590" s="164"/>
      <c r="N590" s="164"/>
      <c r="O590" s="164"/>
    </row>
    <row r="591" spans="10:15" x14ac:dyDescent="0.25">
      <c r="J591" s="164"/>
      <c r="K591" s="164"/>
      <c r="L591" s="164"/>
      <c r="M591" s="164"/>
      <c r="N591" s="164"/>
      <c r="O591" s="164"/>
    </row>
    <row r="592" spans="10:15" x14ac:dyDescent="0.25">
      <c r="J592" s="164"/>
      <c r="K592" s="164"/>
      <c r="L592" s="164"/>
      <c r="M592" s="164"/>
      <c r="N592" s="164"/>
      <c r="O592" s="164"/>
    </row>
    <row r="593" spans="10:15" x14ac:dyDescent="0.25">
      <c r="J593" s="164"/>
      <c r="K593" s="164"/>
      <c r="L593" s="164"/>
      <c r="M593" s="164"/>
      <c r="N593" s="164"/>
      <c r="O593" s="164"/>
    </row>
    <row r="594" spans="10:15" x14ac:dyDescent="0.25">
      <c r="J594" s="164"/>
      <c r="K594" s="164"/>
      <c r="L594" s="164"/>
      <c r="M594" s="164"/>
      <c r="N594" s="164"/>
      <c r="O594" s="164"/>
    </row>
    <row r="595" spans="10:15" x14ac:dyDescent="0.25">
      <c r="J595" s="164"/>
      <c r="K595" s="164"/>
      <c r="L595" s="164"/>
      <c r="M595" s="164"/>
      <c r="N595" s="164"/>
      <c r="O595" s="164"/>
    </row>
    <row r="596" spans="10:15" x14ac:dyDescent="0.25">
      <c r="J596" s="164"/>
      <c r="K596" s="164"/>
      <c r="L596" s="164"/>
      <c r="M596" s="164"/>
      <c r="N596" s="164"/>
      <c r="O596" s="164"/>
    </row>
    <row r="597" spans="10:15" x14ac:dyDescent="0.25">
      <c r="J597" s="164"/>
      <c r="K597" s="164"/>
      <c r="L597" s="164"/>
      <c r="M597" s="164"/>
      <c r="N597" s="164"/>
      <c r="O597" s="164"/>
    </row>
    <row r="598" spans="10:15" x14ac:dyDescent="0.25">
      <c r="J598" s="164"/>
      <c r="K598" s="164"/>
      <c r="L598" s="164"/>
      <c r="M598" s="164"/>
      <c r="N598" s="164"/>
      <c r="O598" s="164"/>
    </row>
    <row r="599" spans="10:15" x14ac:dyDescent="0.25">
      <c r="J599" s="164"/>
      <c r="K599" s="164"/>
      <c r="L599" s="164"/>
      <c r="M599" s="164"/>
      <c r="N599" s="164"/>
      <c r="O599" s="164"/>
    </row>
    <row r="600" spans="10:15" x14ac:dyDescent="0.25">
      <c r="J600" s="164"/>
      <c r="K600" s="164"/>
      <c r="L600" s="164"/>
      <c r="M600" s="164"/>
      <c r="N600" s="164"/>
      <c r="O600" s="164"/>
    </row>
    <row r="601" spans="10:15" x14ac:dyDescent="0.25">
      <c r="J601" s="164"/>
      <c r="K601" s="164"/>
      <c r="L601" s="164"/>
      <c r="M601" s="164"/>
      <c r="N601" s="164"/>
      <c r="O601" s="164"/>
    </row>
    <row r="602" spans="10:15" x14ac:dyDescent="0.25">
      <c r="J602" s="164"/>
      <c r="K602" s="164"/>
      <c r="L602" s="164"/>
      <c r="M602" s="164"/>
      <c r="N602" s="164"/>
      <c r="O602" s="164"/>
    </row>
    <row r="603" spans="10:15" x14ac:dyDescent="0.25">
      <c r="J603" s="164"/>
      <c r="K603" s="164"/>
      <c r="L603" s="164"/>
      <c r="M603" s="164"/>
      <c r="N603" s="164"/>
      <c r="O603" s="164"/>
    </row>
    <row r="604" spans="10:15" x14ac:dyDescent="0.25">
      <c r="J604" s="164"/>
      <c r="K604" s="164"/>
      <c r="L604" s="164"/>
      <c r="M604" s="164"/>
      <c r="N604" s="164"/>
      <c r="O604" s="164"/>
    </row>
    <row r="605" spans="10:15" x14ac:dyDescent="0.25">
      <c r="J605" s="164"/>
      <c r="K605" s="164"/>
      <c r="L605" s="164"/>
      <c r="M605" s="164"/>
      <c r="N605" s="164"/>
      <c r="O605" s="164"/>
    </row>
    <row r="606" spans="10:15" x14ac:dyDescent="0.25">
      <c r="J606" s="164"/>
      <c r="K606" s="164"/>
      <c r="L606" s="164"/>
      <c r="M606" s="164"/>
      <c r="N606" s="164"/>
      <c r="O606" s="164"/>
    </row>
    <row r="607" spans="10:15" x14ac:dyDescent="0.25">
      <c r="J607" s="164"/>
      <c r="K607" s="164"/>
      <c r="L607" s="164"/>
      <c r="M607" s="164"/>
      <c r="N607" s="164"/>
      <c r="O607" s="164"/>
    </row>
    <row r="608" spans="10:15" x14ac:dyDescent="0.25">
      <c r="J608" s="164"/>
      <c r="K608" s="164"/>
      <c r="L608" s="164"/>
      <c r="M608" s="164"/>
      <c r="N608" s="164"/>
      <c r="O608" s="164"/>
    </row>
    <row r="609" spans="10:15" x14ac:dyDescent="0.25">
      <c r="J609" s="164"/>
      <c r="K609" s="164"/>
      <c r="L609" s="164"/>
      <c r="M609" s="164"/>
      <c r="N609" s="164"/>
      <c r="O609" s="164"/>
    </row>
    <row r="610" spans="10:15" x14ac:dyDescent="0.25">
      <c r="J610" s="164"/>
      <c r="K610" s="164"/>
      <c r="L610" s="164"/>
      <c r="M610" s="164"/>
      <c r="N610" s="164"/>
      <c r="O610" s="164"/>
    </row>
    <row r="611" spans="10:15" x14ac:dyDescent="0.25">
      <c r="J611" s="164"/>
      <c r="K611" s="164"/>
      <c r="L611" s="164"/>
      <c r="M611" s="164"/>
      <c r="N611" s="164"/>
      <c r="O611" s="164"/>
    </row>
    <row r="612" spans="10:15" x14ac:dyDescent="0.25">
      <c r="J612" s="164"/>
      <c r="K612" s="164"/>
      <c r="L612" s="164"/>
      <c r="M612" s="164"/>
      <c r="N612" s="164"/>
      <c r="O612" s="164"/>
    </row>
    <row r="613" spans="10:15" x14ac:dyDescent="0.25">
      <c r="J613" s="164"/>
      <c r="K613" s="164"/>
      <c r="L613" s="164"/>
      <c r="M613" s="164"/>
      <c r="N613" s="164"/>
      <c r="O613" s="164"/>
    </row>
    <row r="614" spans="10:15" x14ac:dyDescent="0.25">
      <c r="J614" s="164"/>
      <c r="K614" s="164"/>
      <c r="L614" s="164"/>
      <c r="M614" s="164"/>
      <c r="N614" s="164"/>
      <c r="O614" s="164"/>
    </row>
    <row r="615" spans="10:15" x14ac:dyDescent="0.25">
      <c r="J615" s="164"/>
      <c r="K615" s="164"/>
      <c r="L615" s="164"/>
      <c r="M615" s="164"/>
      <c r="N615" s="164"/>
      <c r="O615" s="164"/>
    </row>
    <row r="616" spans="10:15" x14ac:dyDescent="0.25">
      <c r="J616" s="164"/>
      <c r="K616" s="164"/>
      <c r="L616" s="164"/>
      <c r="M616" s="164"/>
      <c r="N616" s="164"/>
      <c r="O616" s="164"/>
    </row>
    <row r="617" spans="10:15" x14ac:dyDescent="0.25">
      <c r="J617" s="164"/>
      <c r="K617" s="164"/>
      <c r="L617" s="164"/>
      <c r="M617" s="164"/>
      <c r="N617" s="164"/>
      <c r="O617" s="164"/>
    </row>
    <row r="618" spans="10:15" x14ac:dyDescent="0.25">
      <c r="J618" s="164"/>
      <c r="K618" s="164"/>
      <c r="L618" s="164"/>
      <c r="M618" s="164"/>
      <c r="N618" s="164"/>
      <c r="O618" s="164"/>
    </row>
    <row r="619" spans="10:15" x14ac:dyDescent="0.25">
      <c r="J619" s="164"/>
      <c r="K619" s="164"/>
      <c r="L619" s="164"/>
      <c r="M619" s="164"/>
      <c r="N619" s="164"/>
      <c r="O619" s="164"/>
    </row>
    <row r="620" spans="10:15" x14ac:dyDescent="0.25">
      <c r="J620" s="164"/>
      <c r="K620" s="164"/>
      <c r="L620" s="164"/>
      <c r="M620" s="164"/>
      <c r="N620" s="164"/>
      <c r="O620" s="164"/>
    </row>
    <row r="621" spans="10:15" x14ac:dyDescent="0.25">
      <c r="J621" s="164"/>
      <c r="K621" s="164"/>
      <c r="L621" s="164"/>
      <c r="M621" s="164"/>
      <c r="N621" s="164"/>
      <c r="O621" s="164"/>
    </row>
    <row r="622" spans="10:15" x14ac:dyDescent="0.25">
      <c r="J622" s="164"/>
      <c r="K622" s="164"/>
      <c r="L622" s="164"/>
      <c r="M622" s="164"/>
      <c r="N622" s="164"/>
      <c r="O622" s="164"/>
    </row>
    <row r="623" spans="10:15" x14ac:dyDescent="0.25">
      <c r="J623" s="164"/>
      <c r="K623" s="164"/>
      <c r="L623" s="164"/>
      <c r="M623" s="164"/>
      <c r="N623" s="164"/>
      <c r="O623" s="164"/>
    </row>
    <row r="624" spans="10:15" x14ac:dyDescent="0.25">
      <c r="J624" s="164"/>
      <c r="K624" s="164"/>
      <c r="L624" s="164"/>
      <c r="M624" s="164"/>
      <c r="N624" s="164"/>
      <c r="O624" s="164"/>
    </row>
    <row r="625" spans="10:15" x14ac:dyDescent="0.25">
      <c r="J625" s="164"/>
      <c r="K625" s="164"/>
      <c r="L625" s="164"/>
      <c r="M625" s="164"/>
      <c r="N625" s="164"/>
      <c r="O625" s="164"/>
    </row>
    <row r="626" spans="10:15" x14ac:dyDescent="0.25">
      <c r="J626" s="164"/>
      <c r="K626" s="164"/>
      <c r="L626" s="164"/>
      <c r="M626" s="164"/>
      <c r="N626" s="164"/>
      <c r="O626" s="164"/>
    </row>
    <row r="627" spans="10:15" x14ac:dyDescent="0.25">
      <c r="J627" s="164"/>
      <c r="K627" s="164"/>
      <c r="L627" s="164"/>
      <c r="M627" s="164"/>
      <c r="N627" s="164"/>
      <c r="O627" s="164"/>
    </row>
    <row r="628" spans="10:15" x14ac:dyDescent="0.25">
      <c r="J628" s="164"/>
      <c r="K628" s="164"/>
      <c r="L628" s="164"/>
      <c r="M628" s="164"/>
      <c r="N628" s="164"/>
      <c r="O628" s="164"/>
    </row>
    <row r="629" spans="10:15" x14ac:dyDescent="0.25">
      <c r="J629" s="164"/>
      <c r="K629" s="164"/>
      <c r="L629" s="164"/>
      <c r="M629" s="164"/>
      <c r="N629" s="164"/>
      <c r="O629" s="164"/>
    </row>
    <row r="630" spans="10:15" x14ac:dyDescent="0.25">
      <c r="J630" s="164"/>
      <c r="K630" s="164"/>
      <c r="L630" s="164"/>
      <c r="M630" s="164"/>
      <c r="N630" s="164"/>
      <c r="O630" s="164"/>
    </row>
    <row r="631" spans="10:15" x14ac:dyDescent="0.25">
      <c r="J631" s="164"/>
      <c r="K631" s="164"/>
      <c r="L631" s="164"/>
      <c r="M631" s="164"/>
      <c r="N631" s="164"/>
      <c r="O631" s="164"/>
    </row>
    <row r="632" spans="10:15" x14ac:dyDescent="0.25">
      <c r="J632" s="164"/>
      <c r="K632" s="164"/>
      <c r="L632" s="164"/>
      <c r="M632" s="164"/>
      <c r="N632" s="164"/>
      <c r="O632" s="164"/>
    </row>
    <row r="633" spans="10:15" x14ac:dyDescent="0.25">
      <c r="J633" s="164"/>
      <c r="K633" s="164"/>
      <c r="L633" s="164"/>
      <c r="M633" s="164"/>
      <c r="N633" s="164"/>
      <c r="O633" s="164"/>
    </row>
    <row r="634" spans="10:15" x14ac:dyDescent="0.25">
      <c r="J634" s="164"/>
      <c r="K634" s="164"/>
      <c r="L634" s="164"/>
      <c r="M634" s="164"/>
      <c r="N634" s="164"/>
      <c r="O634" s="164"/>
    </row>
    <row r="635" spans="10:15" x14ac:dyDescent="0.25">
      <c r="J635" s="164"/>
      <c r="K635" s="164"/>
      <c r="L635" s="164"/>
      <c r="M635" s="164"/>
      <c r="N635" s="164"/>
      <c r="O635" s="164"/>
    </row>
    <row r="636" spans="10:15" x14ac:dyDescent="0.25">
      <c r="J636" s="164"/>
      <c r="K636" s="164"/>
      <c r="L636" s="164"/>
      <c r="M636" s="164"/>
      <c r="N636" s="164"/>
      <c r="O636" s="164"/>
    </row>
    <row r="637" spans="10:15" x14ac:dyDescent="0.25">
      <c r="J637" s="164"/>
      <c r="K637" s="164"/>
      <c r="L637" s="164"/>
      <c r="M637" s="164"/>
      <c r="N637" s="164"/>
      <c r="O637" s="164"/>
    </row>
    <row r="638" spans="10:15" x14ac:dyDescent="0.25">
      <c r="J638" s="164"/>
      <c r="K638" s="164"/>
      <c r="L638" s="164"/>
      <c r="M638" s="164"/>
      <c r="N638" s="164"/>
      <c r="O638" s="164"/>
    </row>
    <row r="639" spans="10:15" x14ac:dyDescent="0.25">
      <c r="J639" s="164"/>
      <c r="K639" s="164"/>
      <c r="L639" s="164"/>
      <c r="M639" s="164"/>
      <c r="N639" s="164"/>
      <c r="O639" s="164"/>
    </row>
    <row r="640" spans="10:15" x14ac:dyDescent="0.25">
      <c r="J640" s="164"/>
      <c r="K640" s="164"/>
      <c r="L640" s="164"/>
      <c r="M640" s="164"/>
      <c r="N640" s="164"/>
      <c r="O640" s="164"/>
    </row>
    <row r="641" spans="10:15" x14ac:dyDescent="0.25">
      <c r="J641" s="164"/>
      <c r="K641" s="164"/>
      <c r="L641" s="164"/>
      <c r="M641" s="164"/>
      <c r="N641" s="164"/>
      <c r="O641" s="164"/>
    </row>
    <row r="642" spans="10:15" x14ac:dyDescent="0.25">
      <c r="J642" s="164"/>
      <c r="K642" s="164"/>
      <c r="L642" s="164"/>
      <c r="M642" s="164"/>
      <c r="N642" s="164"/>
      <c r="O642" s="164"/>
    </row>
    <row r="643" spans="10:15" x14ac:dyDescent="0.25">
      <c r="J643" s="164"/>
      <c r="K643" s="164"/>
      <c r="L643" s="164"/>
      <c r="M643" s="164"/>
      <c r="N643" s="164"/>
      <c r="O643" s="164"/>
    </row>
    <row r="644" spans="10:15" x14ac:dyDescent="0.25">
      <c r="J644" s="164"/>
      <c r="K644" s="164"/>
      <c r="L644" s="164"/>
      <c r="M644" s="164"/>
      <c r="N644" s="164"/>
      <c r="O644" s="164"/>
    </row>
    <row r="645" spans="10:15" x14ac:dyDescent="0.25">
      <c r="J645" s="164"/>
      <c r="K645" s="164"/>
      <c r="L645" s="164"/>
      <c r="M645" s="164"/>
      <c r="N645" s="164"/>
      <c r="O645" s="164"/>
    </row>
    <row r="646" spans="10:15" x14ac:dyDescent="0.25">
      <c r="J646" s="164"/>
      <c r="K646" s="164"/>
      <c r="L646" s="164"/>
      <c r="M646" s="164"/>
      <c r="N646" s="164"/>
      <c r="O646" s="164"/>
    </row>
    <row r="647" spans="10:15" x14ac:dyDescent="0.25">
      <c r="J647" s="164"/>
      <c r="K647" s="164"/>
      <c r="L647" s="164"/>
      <c r="M647" s="164"/>
      <c r="N647" s="164"/>
      <c r="O647" s="164"/>
    </row>
    <row r="648" spans="10:15" x14ac:dyDescent="0.25">
      <c r="J648" s="164"/>
      <c r="K648" s="164"/>
      <c r="L648" s="164"/>
      <c r="M648" s="164"/>
      <c r="N648" s="164"/>
      <c r="O648" s="164"/>
    </row>
    <row r="649" spans="10:15" x14ac:dyDescent="0.25">
      <c r="J649" s="164"/>
      <c r="K649" s="164"/>
      <c r="L649" s="164"/>
      <c r="M649" s="164"/>
      <c r="N649" s="164"/>
      <c r="O649" s="164"/>
    </row>
    <row r="650" spans="10:15" x14ac:dyDescent="0.25">
      <c r="J650" s="164"/>
      <c r="K650" s="164"/>
      <c r="L650" s="164"/>
      <c r="M650" s="164"/>
      <c r="N650" s="164"/>
      <c r="O650" s="164"/>
    </row>
    <row r="651" spans="10:15" x14ac:dyDescent="0.25">
      <c r="J651" s="164"/>
      <c r="K651" s="164"/>
      <c r="L651" s="164"/>
      <c r="M651" s="164"/>
      <c r="N651" s="164"/>
      <c r="O651" s="164"/>
    </row>
    <row r="652" spans="10:15" x14ac:dyDescent="0.25">
      <c r="J652" s="164"/>
      <c r="K652" s="164"/>
      <c r="L652" s="164"/>
      <c r="M652" s="164"/>
      <c r="N652" s="164"/>
      <c r="O652" s="164"/>
    </row>
    <row r="653" spans="10:15" x14ac:dyDescent="0.25">
      <c r="J653" s="164"/>
      <c r="K653" s="164"/>
      <c r="L653" s="164"/>
      <c r="M653" s="164"/>
      <c r="N653" s="164"/>
      <c r="O653" s="164"/>
    </row>
    <row r="654" spans="10:15" x14ac:dyDescent="0.25">
      <c r="J654" s="164"/>
      <c r="K654" s="164"/>
      <c r="L654" s="164"/>
      <c r="M654" s="164"/>
      <c r="N654" s="164"/>
      <c r="O654" s="164"/>
    </row>
    <row r="655" spans="10:15" x14ac:dyDescent="0.25">
      <c r="J655" s="164"/>
      <c r="K655" s="164"/>
      <c r="L655" s="164"/>
      <c r="M655" s="164"/>
      <c r="N655" s="164"/>
      <c r="O655" s="164"/>
    </row>
    <row r="656" spans="10:15" x14ac:dyDescent="0.25">
      <c r="J656" s="164"/>
      <c r="K656" s="164"/>
      <c r="L656" s="164"/>
      <c r="M656" s="164"/>
      <c r="N656" s="164"/>
      <c r="O656" s="164"/>
    </row>
    <row r="657" spans="10:15" x14ac:dyDescent="0.25">
      <c r="J657" s="164"/>
      <c r="K657" s="164"/>
      <c r="L657" s="164"/>
      <c r="M657" s="164"/>
      <c r="N657" s="164"/>
      <c r="O657" s="164"/>
    </row>
    <row r="658" spans="10:15" x14ac:dyDescent="0.25">
      <c r="J658" s="164"/>
      <c r="K658" s="164"/>
      <c r="L658" s="164"/>
      <c r="M658" s="164"/>
      <c r="N658" s="164"/>
      <c r="O658" s="164"/>
    </row>
    <row r="659" spans="10:15" x14ac:dyDescent="0.25">
      <c r="J659" s="164"/>
      <c r="K659" s="164"/>
      <c r="L659" s="164"/>
      <c r="M659" s="164"/>
      <c r="N659" s="164"/>
      <c r="O659" s="164"/>
    </row>
    <row r="660" spans="10:15" x14ac:dyDescent="0.25">
      <c r="J660" s="164"/>
      <c r="K660" s="164"/>
      <c r="L660" s="164"/>
      <c r="M660" s="164"/>
      <c r="N660" s="164"/>
      <c r="O660" s="164"/>
    </row>
    <row r="661" spans="10:15" x14ac:dyDescent="0.25">
      <c r="J661" s="164"/>
      <c r="K661" s="164"/>
      <c r="L661" s="164"/>
      <c r="M661" s="164"/>
      <c r="N661" s="164"/>
      <c r="O661" s="164"/>
    </row>
    <row r="662" spans="10:15" x14ac:dyDescent="0.25">
      <c r="J662" s="164"/>
      <c r="K662" s="164"/>
      <c r="L662" s="164"/>
      <c r="M662" s="164"/>
      <c r="N662" s="164"/>
      <c r="O662" s="164"/>
    </row>
    <row r="663" spans="10:15" x14ac:dyDescent="0.25">
      <c r="J663" s="164"/>
      <c r="K663" s="164"/>
      <c r="L663" s="164"/>
      <c r="M663" s="164"/>
      <c r="N663" s="164"/>
      <c r="O663" s="164"/>
    </row>
    <row r="664" spans="10:15" x14ac:dyDescent="0.25">
      <c r="J664" s="164"/>
      <c r="K664" s="164"/>
      <c r="L664" s="164"/>
      <c r="M664" s="164"/>
      <c r="N664" s="164"/>
      <c r="O664" s="164"/>
    </row>
    <row r="665" spans="10:15" x14ac:dyDescent="0.25">
      <c r="J665" s="164"/>
      <c r="K665" s="164"/>
      <c r="L665" s="164"/>
      <c r="M665" s="164"/>
      <c r="N665" s="164"/>
      <c r="O665" s="164"/>
    </row>
    <row r="666" spans="10:15" x14ac:dyDescent="0.25">
      <c r="J666" s="164"/>
      <c r="K666" s="164"/>
      <c r="L666" s="164"/>
      <c r="M666" s="164"/>
      <c r="N666" s="164"/>
      <c r="O666" s="164"/>
    </row>
    <row r="667" spans="10:15" x14ac:dyDescent="0.25">
      <c r="J667" s="164"/>
      <c r="K667" s="164"/>
      <c r="L667" s="164"/>
      <c r="M667" s="164"/>
      <c r="N667" s="164"/>
      <c r="O667" s="164"/>
    </row>
    <row r="668" spans="10:15" x14ac:dyDescent="0.25">
      <c r="J668" s="164"/>
      <c r="K668" s="164"/>
      <c r="L668" s="164"/>
      <c r="M668" s="164"/>
      <c r="N668" s="164"/>
      <c r="O668" s="164"/>
    </row>
    <row r="669" spans="10:15" x14ac:dyDescent="0.25">
      <c r="J669" s="164"/>
      <c r="K669" s="164"/>
      <c r="L669" s="164"/>
      <c r="M669" s="164"/>
      <c r="N669" s="164"/>
      <c r="O669" s="164"/>
    </row>
    <row r="670" spans="10:15" x14ac:dyDescent="0.25">
      <c r="J670" s="164"/>
      <c r="K670" s="164"/>
      <c r="L670" s="164"/>
      <c r="M670" s="164"/>
      <c r="N670" s="164"/>
      <c r="O670" s="164"/>
    </row>
    <row r="671" spans="10:15" x14ac:dyDescent="0.25">
      <c r="J671" s="164"/>
      <c r="K671" s="164"/>
      <c r="L671" s="164"/>
      <c r="M671" s="164"/>
      <c r="N671" s="164"/>
      <c r="O671" s="164"/>
    </row>
    <row r="672" spans="10:15" x14ac:dyDescent="0.25">
      <c r="J672" s="164"/>
      <c r="K672" s="164"/>
      <c r="L672" s="164"/>
      <c r="M672" s="164"/>
      <c r="N672" s="164"/>
      <c r="O672" s="164"/>
    </row>
    <row r="673" spans="10:15" x14ac:dyDescent="0.25">
      <c r="J673" s="164"/>
      <c r="K673" s="164"/>
      <c r="L673" s="164"/>
      <c r="M673" s="164"/>
      <c r="N673" s="164"/>
      <c r="O673" s="164"/>
    </row>
    <row r="674" spans="10:15" x14ac:dyDescent="0.25">
      <c r="J674" s="164"/>
      <c r="K674" s="164"/>
      <c r="L674" s="164"/>
      <c r="M674" s="164"/>
      <c r="N674" s="164"/>
      <c r="O674" s="164"/>
    </row>
    <row r="675" spans="10:15" x14ac:dyDescent="0.25">
      <c r="J675" s="164"/>
      <c r="K675" s="164"/>
      <c r="L675" s="164"/>
      <c r="M675" s="164"/>
      <c r="N675" s="164"/>
      <c r="O675" s="164"/>
    </row>
    <row r="676" spans="10:15" x14ac:dyDescent="0.25">
      <c r="J676" s="164"/>
      <c r="K676" s="164"/>
      <c r="L676" s="164"/>
      <c r="M676" s="164"/>
      <c r="N676" s="164"/>
      <c r="O676" s="164"/>
    </row>
    <row r="677" spans="10:15" x14ac:dyDescent="0.25">
      <c r="J677" s="164"/>
      <c r="K677" s="164"/>
      <c r="L677" s="164"/>
      <c r="M677" s="164"/>
      <c r="N677" s="164"/>
      <c r="O677" s="164"/>
    </row>
    <row r="678" spans="10:15" x14ac:dyDescent="0.25">
      <c r="J678" s="164"/>
      <c r="K678" s="164"/>
      <c r="L678" s="164"/>
      <c r="M678" s="164"/>
      <c r="N678" s="164"/>
      <c r="O678" s="164"/>
    </row>
    <row r="679" spans="10:15" x14ac:dyDescent="0.25">
      <c r="J679" s="164"/>
      <c r="K679" s="164"/>
      <c r="L679" s="164"/>
      <c r="M679" s="164"/>
      <c r="N679" s="164"/>
      <c r="O679" s="164"/>
    </row>
    <row r="680" spans="10:15" x14ac:dyDescent="0.25">
      <c r="J680" s="164"/>
      <c r="K680" s="164"/>
      <c r="L680" s="164"/>
      <c r="M680" s="164"/>
      <c r="N680" s="164"/>
      <c r="O680" s="164"/>
    </row>
    <row r="681" spans="10:15" x14ac:dyDescent="0.25">
      <c r="J681" s="164"/>
      <c r="K681" s="164"/>
      <c r="L681" s="164"/>
      <c r="M681" s="164"/>
      <c r="N681" s="164"/>
      <c r="O681" s="164"/>
    </row>
    <row r="682" spans="10:15" x14ac:dyDescent="0.25">
      <c r="J682" s="164"/>
      <c r="K682" s="164"/>
      <c r="L682" s="164"/>
      <c r="M682" s="164"/>
      <c r="N682" s="164"/>
      <c r="O682" s="164"/>
    </row>
    <row r="683" spans="10:15" x14ac:dyDescent="0.25">
      <c r="J683" s="164"/>
      <c r="K683" s="164"/>
      <c r="L683" s="164"/>
      <c r="M683" s="164"/>
      <c r="N683" s="164"/>
      <c r="O683" s="164"/>
    </row>
    <row r="684" spans="10:15" x14ac:dyDescent="0.25">
      <c r="J684" s="164"/>
      <c r="K684" s="164"/>
      <c r="L684" s="164"/>
      <c r="M684" s="164"/>
      <c r="N684" s="164"/>
      <c r="O684" s="164"/>
    </row>
    <row r="685" spans="10:15" x14ac:dyDescent="0.25">
      <c r="J685" s="164"/>
      <c r="K685" s="164"/>
      <c r="L685" s="164"/>
      <c r="M685" s="164"/>
      <c r="N685" s="164"/>
      <c r="O685" s="164"/>
    </row>
    <row r="686" spans="10:15" x14ac:dyDescent="0.25">
      <c r="J686" s="164"/>
      <c r="K686" s="164"/>
      <c r="L686" s="164"/>
      <c r="M686" s="164"/>
      <c r="N686" s="164"/>
      <c r="O686" s="164"/>
    </row>
    <row r="687" spans="10:15" x14ac:dyDescent="0.25">
      <c r="J687" s="164"/>
      <c r="K687" s="164"/>
      <c r="L687" s="164"/>
      <c r="M687" s="164"/>
      <c r="N687" s="164"/>
      <c r="O687" s="164"/>
    </row>
    <row r="688" spans="10:15" x14ac:dyDescent="0.25">
      <c r="J688" s="164"/>
      <c r="K688" s="164"/>
      <c r="L688" s="164"/>
      <c r="M688" s="164"/>
      <c r="N688" s="164"/>
      <c r="O688" s="164"/>
    </row>
    <row r="689" spans="10:15" x14ac:dyDescent="0.25">
      <c r="J689" s="164"/>
      <c r="K689" s="164"/>
      <c r="L689" s="164"/>
      <c r="M689" s="164"/>
      <c r="N689" s="164"/>
      <c r="O689" s="164"/>
    </row>
    <row r="690" spans="10:15" x14ac:dyDescent="0.25">
      <c r="J690" s="164"/>
      <c r="K690" s="164"/>
      <c r="L690" s="164"/>
      <c r="M690" s="164"/>
      <c r="N690" s="164"/>
      <c r="O690" s="164"/>
    </row>
    <row r="691" spans="10:15" x14ac:dyDescent="0.25">
      <c r="J691" s="164"/>
      <c r="K691" s="164"/>
      <c r="L691" s="164"/>
      <c r="M691" s="164"/>
      <c r="N691" s="164"/>
      <c r="O691" s="164"/>
    </row>
    <row r="692" spans="10:15" x14ac:dyDescent="0.25">
      <c r="J692" s="164"/>
      <c r="K692" s="164"/>
      <c r="L692" s="164"/>
      <c r="M692" s="164"/>
      <c r="N692" s="164"/>
      <c r="O692" s="164"/>
    </row>
    <row r="693" spans="10:15" x14ac:dyDescent="0.25">
      <c r="J693" s="164"/>
      <c r="K693" s="164"/>
      <c r="L693" s="164"/>
      <c r="M693" s="164"/>
      <c r="N693" s="164"/>
      <c r="O693" s="164"/>
    </row>
    <row r="694" spans="10:15" x14ac:dyDescent="0.25">
      <c r="J694" s="164"/>
      <c r="K694" s="164"/>
      <c r="L694" s="164"/>
      <c r="M694" s="164"/>
      <c r="N694" s="164"/>
      <c r="O694" s="164"/>
    </row>
    <row r="695" spans="10:15" x14ac:dyDescent="0.25">
      <c r="J695" s="164"/>
      <c r="K695" s="164"/>
      <c r="L695" s="164"/>
      <c r="M695" s="164"/>
      <c r="N695" s="164"/>
      <c r="O695" s="164"/>
    </row>
    <row r="696" spans="10:15" x14ac:dyDescent="0.25">
      <c r="J696" s="164"/>
      <c r="K696" s="164"/>
      <c r="L696" s="164"/>
      <c r="M696" s="164"/>
      <c r="N696" s="164"/>
      <c r="O696" s="164"/>
    </row>
    <row r="697" spans="10:15" x14ac:dyDescent="0.25">
      <c r="J697" s="164"/>
      <c r="K697" s="164"/>
      <c r="L697" s="164"/>
      <c r="M697" s="164"/>
      <c r="N697" s="164"/>
      <c r="O697" s="164"/>
    </row>
    <row r="698" spans="10:15" x14ac:dyDescent="0.25">
      <c r="J698" s="164"/>
      <c r="K698" s="164"/>
      <c r="L698" s="164"/>
      <c r="M698" s="164"/>
      <c r="N698" s="164"/>
      <c r="O698" s="164"/>
    </row>
    <row r="699" spans="10:15" x14ac:dyDescent="0.25">
      <c r="J699" s="164"/>
      <c r="K699" s="164"/>
      <c r="L699" s="164"/>
      <c r="M699" s="164"/>
      <c r="N699" s="164"/>
      <c r="O699" s="164"/>
    </row>
    <row r="700" spans="10:15" x14ac:dyDescent="0.25">
      <c r="J700" s="164"/>
      <c r="K700" s="164"/>
      <c r="L700" s="164"/>
      <c r="M700" s="164"/>
      <c r="N700" s="164"/>
      <c r="O700" s="164"/>
    </row>
    <row r="701" spans="10:15" x14ac:dyDescent="0.25">
      <c r="J701" s="164"/>
      <c r="K701" s="164"/>
      <c r="L701" s="164"/>
      <c r="M701" s="164"/>
      <c r="N701" s="164"/>
      <c r="O701" s="164"/>
    </row>
    <row r="702" spans="10:15" x14ac:dyDescent="0.25">
      <c r="J702" s="164"/>
      <c r="K702" s="164"/>
      <c r="L702" s="164"/>
      <c r="M702" s="164"/>
      <c r="N702" s="164"/>
      <c r="O702" s="164"/>
    </row>
    <row r="703" spans="10:15" x14ac:dyDescent="0.25">
      <c r="J703" s="164"/>
      <c r="K703" s="164"/>
      <c r="L703" s="164"/>
      <c r="M703" s="164"/>
      <c r="N703" s="164"/>
      <c r="O703" s="164"/>
    </row>
    <row r="704" spans="10:15" x14ac:dyDescent="0.25">
      <c r="J704" s="164"/>
      <c r="K704" s="164"/>
      <c r="L704" s="164"/>
      <c r="M704" s="164"/>
      <c r="N704" s="164"/>
      <c r="O704" s="164"/>
    </row>
    <row r="705" spans="10:15" x14ac:dyDescent="0.25">
      <c r="J705" s="164"/>
      <c r="K705" s="164"/>
      <c r="L705" s="164"/>
      <c r="M705" s="164"/>
      <c r="N705" s="164"/>
      <c r="O705" s="164"/>
    </row>
    <row r="706" spans="10:15" x14ac:dyDescent="0.25">
      <c r="J706" s="164"/>
      <c r="K706" s="164"/>
      <c r="L706" s="164"/>
      <c r="M706" s="164"/>
      <c r="N706" s="164"/>
      <c r="O706" s="164"/>
    </row>
    <row r="707" spans="10:15" x14ac:dyDescent="0.25">
      <c r="J707" s="164"/>
      <c r="K707" s="164"/>
      <c r="L707" s="164"/>
      <c r="M707" s="164"/>
      <c r="N707" s="164"/>
      <c r="O707" s="164"/>
    </row>
    <row r="708" spans="10:15" x14ac:dyDescent="0.25">
      <c r="J708" s="164"/>
      <c r="K708" s="164"/>
      <c r="L708" s="164"/>
      <c r="M708" s="164"/>
      <c r="N708" s="164"/>
      <c r="O708" s="164"/>
    </row>
    <row r="709" spans="10:15" x14ac:dyDescent="0.25">
      <c r="J709" s="164"/>
      <c r="K709" s="164"/>
      <c r="L709" s="164"/>
      <c r="M709" s="164"/>
      <c r="N709" s="164"/>
      <c r="O709" s="164"/>
    </row>
    <row r="710" spans="10:15" x14ac:dyDescent="0.25">
      <c r="J710" s="164"/>
      <c r="K710" s="164"/>
      <c r="L710" s="164"/>
      <c r="M710" s="164"/>
      <c r="N710" s="164"/>
      <c r="O710" s="164"/>
    </row>
    <row r="711" spans="10:15" x14ac:dyDescent="0.25">
      <c r="J711" s="164"/>
      <c r="K711" s="164"/>
      <c r="L711" s="164"/>
      <c r="M711" s="164"/>
      <c r="N711" s="164"/>
      <c r="O711" s="164"/>
    </row>
    <row r="712" spans="10:15" x14ac:dyDescent="0.25">
      <c r="J712" s="164"/>
      <c r="K712" s="164"/>
      <c r="L712" s="164"/>
      <c r="M712" s="164"/>
      <c r="N712" s="164"/>
      <c r="O712" s="164"/>
    </row>
    <row r="713" spans="10:15" x14ac:dyDescent="0.25">
      <c r="J713" s="164"/>
      <c r="K713" s="164"/>
      <c r="L713" s="164"/>
      <c r="M713" s="164"/>
      <c r="N713" s="164"/>
      <c r="O713" s="164"/>
    </row>
    <row r="714" spans="10:15" x14ac:dyDescent="0.25">
      <c r="J714" s="164"/>
      <c r="K714" s="164"/>
      <c r="L714" s="164"/>
      <c r="M714" s="164"/>
      <c r="N714" s="164"/>
      <c r="O714" s="164"/>
    </row>
    <row r="715" spans="10:15" x14ac:dyDescent="0.25">
      <c r="J715" s="164"/>
      <c r="K715" s="164"/>
      <c r="L715" s="164"/>
      <c r="M715" s="164"/>
      <c r="N715" s="164"/>
      <c r="O715" s="164"/>
    </row>
    <row r="716" spans="10:15" x14ac:dyDescent="0.25">
      <c r="J716" s="164"/>
      <c r="K716" s="164"/>
      <c r="L716" s="164"/>
      <c r="M716" s="164"/>
      <c r="N716" s="164"/>
      <c r="O716" s="164"/>
    </row>
    <row r="717" spans="10:15" x14ac:dyDescent="0.25">
      <c r="J717" s="164"/>
      <c r="K717" s="164"/>
      <c r="L717" s="164"/>
      <c r="M717" s="164"/>
      <c r="N717" s="164"/>
      <c r="O717" s="164"/>
    </row>
    <row r="718" spans="10:15" x14ac:dyDescent="0.25">
      <c r="J718" s="164"/>
      <c r="K718" s="164"/>
      <c r="L718" s="164"/>
      <c r="M718" s="164"/>
      <c r="N718" s="164"/>
      <c r="O718" s="164"/>
    </row>
    <row r="719" spans="10:15" x14ac:dyDescent="0.25">
      <c r="J719" s="164"/>
      <c r="K719" s="164"/>
      <c r="L719" s="164"/>
      <c r="M719" s="164"/>
      <c r="N719" s="164"/>
      <c r="O719" s="164"/>
    </row>
    <row r="720" spans="10:15" x14ac:dyDescent="0.25">
      <c r="J720" s="164"/>
      <c r="K720" s="164"/>
      <c r="L720" s="164"/>
      <c r="M720" s="164"/>
      <c r="N720" s="164"/>
      <c r="O720" s="164"/>
    </row>
    <row r="721" spans="10:15" x14ac:dyDescent="0.25">
      <c r="J721" s="164"/>
      <c r="K721" s="164"/>
      <c r="L721" s="164"/>
      <c r="M721" s="164"/>
      <c r="N721" s="164"/>
      <c r="O721" s="164"/>
    </row>
    <row r="722" spans="10:15" x14ac:dyDescent="0.25">
      <c r="J722" s="164"/>
      <c r="K722" s="164"/>
      <c r="L722" s="164"/>
      <c r="M722" s="164"/>
      <c r="N722" s="164"/>
      <c r="O722" s="164"/>
    </row>
    <row r="723" spans="10:15" x14ac:dyDescent="0.25">
      <c r="J723" s="164"/>
      <c r="K723" s="164"/>
      <c r="L723" s="164"/>
      <c r="M723" s="164"/>
      <c r="N723" s="164"/>
      <c r="O723" s="164"/>
    </row>
    <row r="724" spans="10:15" x14ac:dyDescent="0.25">
      <c r="J724" s="164"/>
      <c r="K724" s="164"/>
      <c r="L724" s="164"/>
      <c r="M724" s="164"/>
      <c r="N724" s="164"/>
      <c r="O724" s="164"/>
    </row>
    <row r="725" spans="10:15" x14ac:dyDescent="0.25">
      <c r="J725" s="164"/>
      <c r="K725" s="164"/>
      <c r="L725" s="164"/>
      <c r="M725" s="164"/>
      <c r="N725" s="164"/>
      <c r="O725" s="164"/>
    </row>
    <row r="726" spans="10:15" x14ac:dyDescent="0.25">
      <c r="J726" s="164"/>
      <c r="K726" s="164"/>
      <c r="L726" s="164"/>
      <c r="M726" s="164"/>
      <c r="N726" s="164"/>
      <c r="O726" s="164"/>
    </row>
    <row r="727" spans="10:15" x14ac:dyDescent="0.25">
      <c r="J727" s="164"/>
      <c r="K727" s="164"/>
      <c r="L727" s="164"/>
      <c r="M727" s="164"/>
      <c r="N727" s="164"/>
      <c r="O727" s="164"/>
    </row>
    <row r="728" spans="10:15" x14ac:dyDescent="0.25">
      <c r="J728" s="164"/>
      <c r="K728" s="164"/>
      <c r="L728" s="164"/>
      <c r="M728" s="164"/>
      <c r="N728" s="164"/>
      <c r="O728" s="164"/>
    </row>
    <row r="729" spans="10:15" x14ac:dyDescent="0.25">
      <c r="J729" s="164"/>
      <c r="K729" s="164"/>
      <c r="L729" s="164"/>
      <c r="M729" s="164"/>
      <c r="N729" s="164"/>
      <c r="O729" s="164"/>
    </row>
    <row r="730" spans="10:15" x14ac:dyDescent="0.25">
      <c r="J730" s="164"/>
      <c r="K730" s="164"/>
      <c r="L730" s="164"/>
      <c r="M730" s="164"/>
      <c r="N730" s="164"/>
      <c r="O730" s="164"/>
    </row>
    <row r="731" spans="10:15" x14ac:dyDescent="0.25">
      <c r="J731" s="164"/>
      <c r="K731" s="164"/>
      <c r="L731" s="164"/>
      <c r="M731" s="164"/>
      <c r="N731" s="164"/>
      <c r="O731" s="164"/>
    </row>
    <row r="732" spans="10:15" x14ac:dyDescent="0.25">
      <c r="J732" s="164"/>
      <c r="K732" s="164"/>
      <c r="L732" s="164"/>
      <c r="M732" s="164"/>
      <c r="N732" s="164"/>
      <c r="O732" s="164"/>
    </row>
    <row r="733" spans="10:15" x14ac:dyDescent="0.25">
      <c r="J733" s="164"/>
      <c r="K733" s="164"/>
      <c r="L733" s="164"/>
      <c r="M733" s="164"/>
      <c r="N733" s="164"/>
      <c r="O733" s="164"/>
    </row>
    <row r="734" spans="10:15" x14ac:dyDescent="0.25">
      <c r="J734" s="164"/>
      <c r="K734" s="164"/>
      <c r="L734" s="164"/>
      <c r="M734" s="164"/>
      <c r="N734" s="164"/>
      <c r="O734" s="164"/>
    </row>
    <row r="735" spans="10:15" x14ac:dyDescent="0.25">
      <c r="J735" s="164"/>
      <c r="K735" s="164"/>
      <c r="L735" s="164"/>
      <c r="M735" s="164"/>
      <c r="N735" s="164"/>
      <c r="O735" s="164"/>
    </row>
    <row r="736" spans="10:15" x14ac:dyDescent="0.25">
      <c r="J736" s="164"/>
      <c r="K736" s="164"/>
      <c r="L736" s="164"/>
      <c r="M736" s="164"/>
      <c r="N736" s="164"/>
      <c r="O736" s="164"/>
    </row>
    <row r="737" spans="10:15" x14ac:dyDescent="0.25">
      <c r="J737" s="164"/>
      <c r="K737" s="164"/>
      <c r="L737" s="164"/>
      <c r="M737" s="164"/>
      <c r="N737" s="164"/>
      <c r="O737" s="164"/>
    </row>
    <row r="738" spans="10:15" x14ac:dyDescent="0.25">
      <c r="J738" s="164"/>
      <c r="K738" s="164"/>
      <c r="L738" s="164"/>
      <c r="M738" s="164"/>
      <c r="N738" s="164"/>
      <c r="O738" s="164"/>
    </row>
    <row r="739" spans="10:15" x14ac:dyDescent="0.25">
      <c r="J739" s="164"/>
      <c r="K739" s="164"/>
      <c r="L739" s="164"/>
      <c r="M739" s="164"/>
      <c r="N739" s="164"/>
      <c r="O739" s="164"/>
    </row>
    <row r="740" spans="10:15" x14ac:dyDescent="0.25">
      <c r="J740" s="164"/>
      <c r="K740" s="164"/>
      <c r="L740" s="164"/>
      <c r="M740" s="164"/>
      <c r="N740" s="164"/>
      <c r="O740" s="164"/>
    </row>
    <row r="741" spans="10:15" x14ac:dyDescent="0.25">
      <c r="J741" s="164"/>
      <c r="K741" s="164"/>
      <c r="L741" s="164"/>
      <c r="M741" s="164"/>
      <c r="N741" s="164"/>
      <c r="O741" s="164"/>
    </row>
    <row r="742" spans="10:15" x14ac:dyDescent="0.25">
      <c r="J742" s="164"/>
      <c r="K742" s="164"/>
      <c r="L742" s="164"/>
      <c r="M742" s="164"/>
      <c r="N742" s="164"/>
      <c r="O742" s="164"/>
    </row>
    <row r="743" spans="10:15" x14ac:dyDescent="0.25">
      <c r="J743" s="164"/>
      <c r="K743" s="164"/>
      <c r="L743" s="164"/>
      <c r="M743" s="164"/>
      <c r="N743" s="164"/>
      <c r="O743" s="164"/>
    </row>
    <row r="744" spans="10:15" x14ac:dyDescent="0.25">
      <c r="J744" s="164"/>
      <c r="K744" s="164"/>
      <c r="L744" s="164"/>
      <c r="M744" s="164"/>
      <c r="N744" s="164"/>
      <c r="O744" s="164"/>
    </row>
    <row r="745" spans="10:15" x14ac:dyDescent="0.25">
      <c r="J745" s="164"/>
      <c r="K745" s="164"/>
      <c r="L745" s="164"/>
      <c r="M745" s="164"/>
      <c r="N745" s="164"/>
      <c r="O745" s="164"/>
    </row>
    <row r="746" spans="10:15" x14ac:dyDescent="0.25">
      <c r="J746" s="164"/>
      <c r="K746" s="164"/>
      <c r="L746" s="164"/>
      <c r="M746" s="164"/>
      <c r="N746" s="164"/>
      <c r="O746" s="164"/>
    </row>
    <row r="747" spans="10:15" x14ac:dyDescent="0.25">
      <c r="J747" s="164"/>
      <c r="K747" s="164"/>
      <c r="L747" s="164"/>
      <c r="M747" s="164"/>
      <c r="N747" s="164"/>
      <c r="O747" s="164"/>
    </row>
    <row r="748" spans="10:15" x14ac:dyDescent="0.25">
      <c r="J748" s="164"/>
      <c r="K748" s="164"/>
      <c r="L748" s="164"/>
      <c r="M748" s="164"/>
      <c r="N748" s="164"/>
      <c r="O748" s="164"/>
    </row>
    <row r="749" spans="10:15" x14ac:dyDescent="0.25">
      <c r="J749" s="164"/>
      <c r="K749" s="164"/>
      <c r="L749" s="164"/>
      <c r="M749" s="164"/>
      <c r="N749" s="164"/>
      <c r="O749" s="164"/>
    </row>
    <row r="750" spans="10:15" x14ac:dyDescent="0.25">
      <c r="J750" s="164"/>
      <c r="K750" s="164"/>
      <c r="L750" s="164"/>
      <c r="M750" s="164"/>
      <c r="N750" s="164"/>
      <c r="O750" s="164"/>
    </row>
    <row r="751" spans="10:15" x14ac:dyDescent="0.25">
      <c r="J751" s="164"/>
      <c r="K751" s="164"/>
      <c r="L751" s="164"/>
      <c r="M751" s="164"/>
      <c r="N751" s="164"/>
      <c r="O751" s="164"/>
    </row>
    <row r="752" spans="10:15" x14ac:dyDescent="0.25">
      <c r="J752" s="164"/>
      <c r="K752" s="164"/>
      <c r="L752" s="164"/>
      <c r="M752" s="164"/>
      <c r="N752" s="164"/>
      <c r="O752" s="164"/>
    </row>
    <row r="753" spans="10:15" x14ac:dyDescent="0.25">
      <c r="J753" s="164"/>
      <c r="K753" s="164"/>
      <c r="L753" s="164"/>
      <c r="M753" s="164"/>
      <c r="N753" s="164"/>
      <c r="O753" s="164"/>
    </row>
    <row r="754" spans="10:15" x14ac:dyDescent="0.25">
      <c r="J754" s="164"/>
      <c r="K754" s="164"/>
      <c r="L754" s="164"/>
      <c r="M754" s="164"/>
      <c r="N754" s="164"/>
      <c r="O754" s="164"/>
    </row>
    <row r="755" spans="10:15" x14ac:dyDescent="0.25">
      <c r="J755" s="164"/>
      <c r="K755" s="164"/>
      <c r="L755" s="164"/>
      <c r="M755" s="164"/>
      <c r="N755" s="164"/>
      <c r="O755" s="164"/>
    </row>
    <row r="756" spans="10:15" x14ac:dyDescent="0.25">
      <c r="J756" s="164"/>
      <c r="K756" s="164"/>
      <c r="L756" s="164"/>
      <c r="M756" s="164"/>
      <c r="N756" s="164"/>
      <c r="O756" s="164"/>
    </row>
    <row r="757" spans="10:15" x14ac:dyDescent="0.25">
      <c r="J757" s="164"/>
      <c r="K757" s="164"/>
      <c r="L757" s="164"/>
      <c r="M757" s="164"/>
      <c r="N757" s="164"/>
      <c r="O757" s="164"/>
    </row>
    <row r="758" spans="10:15" x14ac:dyDescent="0.25">
      <c r="J758" s="164"/>
      <c r="K758" s="164"/>
      <c r="L758" s="164"/>
      <c r="M758" s="164"/>
      <c r="N758" s="164"/>
      <c r="O758" s="164"/>
    </row>
    <row r="759" spans="10:15" x14ac:dyDescent="0.25">
      <c r="J759" s="164"/>
      <c r="K759" s="164"/>
      <c r="L759" s="164"/>
      <c r="M759" s="164"/>
      <c r="N759" s="164"/>
      <c r="O759" s="164"/>
    </row>
    <row r="760" spans="10:15" x14ac:dyDescent="0.25">
      <c r="J760" s="164"/>
      <c r="K760" s="164"/>
      <c r="L760" s="164"/>
      <c r="M760" s="164"/>
      <c r="N760" s="164"/>
      <c r="O760" s="164"/>
    </row>
    <row r="761" spans="10:15" x14ac:dyDescent="0.25">
      <c r="J761" s="164"/>
      <c r="K761" s="164"/>
      <c r="L761" s="164"/>
      <c r="M761" s="164"/>
      <c r="N761" s="164"/>
      <c r="O761" s="164"/>
    </row>
    <row r="762" spans="10:15" x14ac:dyDescent="0.25">
      <c r="J762" s="164"/>
      <c r="K762" s="164"/>
      <c r="L762" s="164"/>
      <c r="M762" s="164"/>
      <c r="N762" s="164"/>
      <c r="O762" s="164"/>
    </row>
    <row r="763" spans="10:15" x14ac:dyDescent="0.25">
      <c r="J763" s="164"/>
      <c r="K763" s="164"/>
      <c r="L763" s="164"/>
      <c r="M763" s="164"/>
      <c r="N763" s="164"/>
      <c r="O763" s="164"/>
    </row>
    <row r="764" spans="10:15" x14ac:dyDescent="0.25">
      <c r="J764" s="164"/>
      <c r="K764" s="164"/>
      <c r="L764" s="164"/>
      <c r="M764" s="164"/>
      <c r="N764" s="164"/>
      <c r="O764" s="164"/>
    </row>
    <row r="765" spans="10:15" x14ac:dyDescent="0.25">
      <c r="J765" s="164"/>
      <c r="K765" s="164"/>
      <c r="L765" s="164"/>
      <c r="M765" s="164"/>
      <c r="N765" s="164"/>
      <c r="O765" s="164"/>
    </row>
    <row r="766" spans="10:15" x14ac:dyDescent="0.25">
      <c r="J766" s="164"/>
      <c r="K766" s="164"/>
      <c r="L766" s="164"/>
      <c r="M766" s="164"/>
      <c r="N766" s="164"/>
      <c r="O766" s="164"/>
    </row>
    <row r="767" spans="10:15" x14ac:dyDescent="0.25">
      <c r="J767" s="164"/>
      <c r="K767" s="164"/>
      <c r="L767" s="164"/>
      <c r="M767" s="164"/>
      <c r="N767" s="164"/>
      <c r="O767" s="164"/>
    </row>
    <row r="768" spans="10:15" x14ac:dyDescent="0.25">
      <c r="J768" s="164"/>
      <c r="K768" s="164"/>
      <c r="L768" s="164"/>
      <c r="M768" s="164"/>
      <c r="N768" s="164"/>
      <c r="O768" s="164"/>
    </row>
    <row r="769" spans="10:15" x14ac:dyDescent="0.25">
      <c r="J769" s="164"/>
      <c r="K769" s="164"/>
      <c r="L769" s="164"/>
      <c r="M769" s="164"/>
      <c r="N769" s="164"/>
      <c r="O769" s="164"/>
    </row>
    <row r="770" spans="10:15" x14ac:dyDescent="0.25">
      <c r="J770" s="164"/>
      <c r="K770" s="164"/>
      <c r="L770" s="164"/>
      <c r="M770" s="164"/>
      <c r="N770" s="164"/>
      <c r="O770" s="164"/>
    </row>
    <row r="771" spans="10:15" x14ac:dyDescent="0.25">
      <c r="J771" s="164"/>
      <c r="K771" s="164"/>
      <c r="L771" s="164"/>
      <c r="M771" s="164"/>
      <c r="N771" s="164"/>
      <c r="O771" s="164"/>
    </row>
    <row r="772" spans="10:15" x14ac:dyDescent="0.25">
      <c r="J772" s="164"/>
      <c r="K772" s="164"/>
      <c r="L772" s="164"/>
      <c r="M772" s="164"/>
      <c r="N772" s="164"/>
      <c r="O772" s="164"/>
    </row>
    <row r="773" spans="10:15" x14ac:dyDescent="0.25">
      <c r="J773" s="164"/>
      <c r="K773" s="164"/>
      <c r="L773" s="164"/>
      <c r="M773" s="164"/>
      <c r="N773" s="164"/>
      <c r="O773" s="164"/>
    </row>
    <row r="774" spans="10:15" x14ac:dyDescent="0.25">
      <c r="J774" s="164"/>
      <c r="K774" s="164"/>
      <c r="L774" s="164"/>
      <c r="M774" s="164"/>
      <c r="N774" s="164"/>
      <c r="O774" s="164"/>
    </row>
    <row r="775" spans="10:15" x14ac:dyDescent="0.25">
      <c r="J775" s="164"/>
      <c r="K775" s="164"/>
      <c r="L775" s="164"/>
      <c r="M775" s="164"/>
      <c r="N775" s="164"/>
      <c r="O775" s="164"/>
    </row>
    <row r="776" spans="10:15" x14ac:dyDescent="0.25">
      <c r="J776" s="164"/>
      <c r="K776" s="164"/>
      <c r="L776" s="164"/>
      <c r="M776" s="164"/>
      <c r="N776" s="164"/>
      <c r="O776" s="164"/>
    </row>
    <row r="777" spans="10:15" x14ac:dyDescent="0.25">
      <c r="J777" s="164"/>
      <c r="K777" s="164"/>
      <c r="L777" s="164"/>
      <c r="M777" s="164"/>
      <c r="N777" s="164"/>
      <c r="O777" s="164"/>
    </row>
    <row r="778" spans="10:15" x14ac:dyDescent="0.25">
      <c r="J778" s="164"/>
      <c r="K778" s="164"/>
      <c r="L778" s="164"/>
      <c r="M778" s="164"/>
      <c r="N778" s="164"/>
      <c r="O778" s="164"/>
    </row>
    <row r="779" spans="10:15" x14ac:dyDescent="0.25">
      <c r="J779" s="164"/>
      <c r="K779" s="164"/>
      <c r="L779" s="164"/>
      <c r="M779" s="164"/>
      <c r="N779" s="164"/>
      <c r="O779" s="164"/>
    </row>
    <row r="780" spans="10:15" x14ac:dyDescent="0.25">
      <c r="J780" s="164"/>
      <c r="K780" s="164"/>
      <c r="L780" s="164"/>
      <c r="M780" s="164"/>
      <c r="N780" s="164"/>
      <c r="O780" s="164"/>
    </row>
    <row r="781" spans="10:15" x14ac:dyDescent="0.25">
      <c r="J781" s="164"/>
      <c r="K781" s="164"/>
      <c r="L781" s="164"/>
      <c r="M781" s="164"/>
      <c r="N781" s="164"/>
      <c r="O781" s="164"/>
    </row>
    <row r="782" spans="10:15" x14ac:dyDescent="0.25">
      <c r="J782" s="164"/>
      <c r="K782" s="164"/>
      <c r="L782" s="164"/>
      <c r="M782" s="164"/>
      <c r="N782" s="164"/>
      <c r="O782" s="164"/>
    </row>
    <row r="783" spans="10:15" x14ac:dyDescent="0.25">
      <c r="J783" s="164"/>
      <c r="K783" s="164"/>
      <c r="L783" s="164"/>
      <c r="M783" s="164"/>
      <c r="N783" s="164"/>
      <c r="O783" s="164"/>
    </row>
    <row r="784" spans="10:15" x14ac:dyDescent="0.25">
      <c r="J784" s="164"/>
      <c r="K784" s="164"/>
      <c r="L784" s="164"/>
      <c r="M784" s="164"/>
      <c r="N784" s="164"/>
      <c r="O784" s="164"/>
    </row>
    <row r="785" spans="10:15" x14ac:dyDescent="0.25">
      <c r="J785" s="164"/>
      <c r="K785" s="164"/>
      <c r="L785" s="164"/>
      <c r="M785" s="164"/>
      <c r="N785" s="164"/>
      <c r="O785" s="164"/>
    </row>
    <row r="786" spans="10:15" x14ac:dyDescent="0.25">
      <c r="J786" s="164"/>
      <c r="K786" s="164"/>
      <c r="L786" s="164"/>
      <c r="M786" s="164"/>
      <c r="N786" s="164"/>
      <c r="O786" s="164"/>
    </row>
    <row r="787" spans="10:15" x14ac:dyDescent="0.25">
      <c r="J787" s="164"/>
      <c r="K787" s="164"/>
      <c r="L787" s="164"/>
      <c r="M787" s="164"/>
      <c r="N787" s="164"/>
      <c r="O787" s="164"/>
    </row>
    <row r="788" spans="10:15" x14ac:dyDescent="0.25">
      <c r="J788" s="164"/>
      <c r="K788" s="164"/>
      <c r="L788" s="164"/>
      <c r="M788" s="164"/>
      <c r="N788" s="164"/>
      <c r="O788" s="164"/>
    </row>
    <row r="789" spans="10:15" x14ac:dyDescent="0.25">
      <c r="J789" s="164"/>
      <c r="K789" s="164"/>
      <c r="L789" s="164"/>
      <c r="M789" s="164"/>
      <c r="N789" s="164"/>
      <c r="O789" s="164"/>
    </row>
    <row r="790" spans="10:15" x14ac:dyDescent="0.25">
      <c r="J790" s="164"/>
      <c r="K790" s="164"/>
      <c r="L790" s="164"/>
      <c r="M790" s="164"/>
      <c r="N790" s="164"/>
      <c r="O790" s="164"/>
    </row>
    <row r="791" spans="10:15" x14ac:dyDescent="0.25">
      <c r="J791" s="164"/>
      <c r="K791" s="164"/>
      <c r="L791" s="164"/>
      <c r="M791" s="164"/>
      <c r="N791" s="164"/>
      <c r="O791" s="164"/>
    </row>
    <row r="792" spans="10:15" x14ac:dyDescent="0.25">
      <c r="J792" s="164"/>
      <c r="K792" s="164"/>
      <c r="L792" s="164"/>
      <c r="M792" s="164"/>
      <c r="N792" s="164"/>
      <c r="O792" s="164"/>
    </row>
    <row r="793" spans="10:15" x14ac:dyDescent="0.25">
      <c r="J793" s="164"/>
      <c r="K793" s="164"/>
      <c r="L793" s="164"/>
      <c r="M793" s="164"/>
      <c r="N793" s="164"/>
      <c r="O793" s="164"/>
    </row>
    <row r="794" spans="10:15" x14ac:dyDescent="0.25">
      <c r="J794" s="164"/>
      <c r="K794" s="164"/>
      <c r="L794" s="164"/>
      <c r="M794" s="164"/>
      <c r="N794" s="164"/>
      <c r="O794" s="164"/>
    </row>
    <row r="795" spans="10:15" x14ac:dyDescent="0.25">
      <c r="J795" s="164"/>
      <c r="K795" s="164"/>
      <c r="L795" s="164"/>
      <c r="M795" s="164"/>
      <c r="N795" s="164"/>
      <c r="O795" s="164"/>
    </row>
    <row r="796" spans="10:15" x14ac:dyDescent="0.25">
      <c r="J796" s="164"/>
      <c r="K796" s="164"/>
      <c r="L796" s="164"/>
      <c r="M796" s="164"/>
      <c r="N796" s="164"/>
      <c r="O796" s="164"/>
    </row>
    <row r="797" spans="10:15" x14ac:dyDescent="0.25">
      <c r="J797" s="164"/>
      <c r="K797" s="164"/>
      <c r="L797" s="164"/>
      <c r="M797" s="164"/>
      <c r="N797" s="164"/>
      <c r="O797" s="164"/>
    </row>
    <row r="798" spans="10:15" x14ac:dyDescent="0.25">
      <c r="J798" s="164"/>
      <c r="K798" s="164"/>
      <c r="L798" s="164"/>
      <c r="M798" s="164"/>
      <c r="N798" s="164"/>
      <c r="O798" s="164"/>
    </row>
    <row r="799" spans="10:15" x14ac:dyDescent="0.25">
      <c r="J799" s="164"/>
      <c r="K799" s="164"/>
      <c r="L799" s="164"/>
      <c r="M799" s="164"/>
      <c r="N799" s="164"/>
      <c r="O799" s="164"/>
    </row>
    <row r="800" spans="10:15" x14ac:dyDescent="0.25">
      <c r="J800" s="164"/>
      <c r="K800" s="164"/>
      <c r="L800" s="164"/>
      <c r="M800" s="164"/>
      <c r="N800" s="164"/>
      <c r="O800" s="164"/>
    </row>
    <row r="801" spans="10:15" x14ac:dyDescent="0.25">
      <c r="J801" s="164"/>
      <c r="K801" s="164"/>
      <c r="L801" s="164"/>
      <c r="M801" s="164"/>
      <c r="N801" s="164"/>
      <c r="O801" s="164"/>
    </row>
    <row r="802" spans="10:15" x14ac:dyDescent="0.25">
      <c r="J802" s="164"/>
      <c r="K802" s="164"/>
      <c r="L802" s="164"/>
      <c r="M802" s="164"/>
      <c r="N802" s="164"/>
      <c r="O802" s="164"/>
    </row>
    <row r="803" spans="10:15" x14ac:dyDescent="0.25">
      <c r="J803" s="164"/>
      <c r="K803" s="164"/>
      <c r="L803" s="164"/>
      <c r="M803" s="164"/>
      <c r="N803" s="164"/>
      <c r="O803" s="164"/>
    </row>
    <row r="804" spans="10:15" x14ac:dyDescent="0.25">
      <c r="J804" s="164"/>
      <c r="K804" s="164"/>
      <c r="L804" s="164"/>
      <c r="M804" s="164"/>
      <c r="N804" s="164"/>
      <c r="O804" s="164"/>
    </row>
    <row r="805" spans="10:15" x14ac:dyDescent="0.25">
      <c r="J805" s="164"/>
      <c r="K805" s="164"/>
      <c r="L805" s="164"/>
      <c r="M805" s="164"/>
      <c r="N805" s="164"/>
      <c r="O805" s="164"/>
    </row>
    <row r="806" spans="10:15" x14ac:dyDescent="0.25">
      <c r="J806" s="164"/>
      <c r="K806" s="164"/>
      <c r="L806" s="164"/>
      <c r="M806" s="164"/>
      <c r="N806" s="164"/>
      <c r="O806" s="164"/>
    </row>
    <row r="807" spans="10:15" x14ac:dyDescent="0.25">
      <c r="J807" s="164"/>
      <c r="K807" s="164"/>
      <c r="L807" s="164"/>
      <c r="M807" s="164"/>
      <c r="N807" s="164"/>
      <c r="O807" s="164"/>
    </row>
    <row r="808" spans="10:15" x14ac:dyDescent="0.25">
      <c r="J808" s="164"/>
      <c r="K808" s="164"/>
      <c r="L808" s="164"/>
      <c r="M808" s="164"/>
      <c r="N808" s="164"/>
      <c r="O808" s="164"/>
    </row>
    <row r="809" spans="10:15" x14ac:dyDescent="0.25">
      <c r="J809" s="164"/>
      <c r="K809" s="164"/>
      <c r="L809" s="164"/>
      <c r="M809" s="164"/>
      <c r="N809" s="164"/>
      <c r="O809" s="164"/>
    </row>
    <row r="810" spans="10:15" x14ac:dyDescent="0.25">
      <c r="J810" s="164"/>
      <c r="K810" s="164"/>
      <c r="L810" s="164"/>
      <c r="M810" s="164"/>
      <c r="N810" s="164"/>
      <c r="O810" s="164"/>
    </row>
    <row r="811" spans="10:15" x14ac:dyDescent="0.25">
      <c r="J811" s="164"/>
      <c r="K811" s="164"/>
      <c r="L811" s="164"/>
      <c r="M811" s="164"/>
      <c r="N811" s="164"/>
      <c r="O811" s="164"/>
    </row>
    <row r="812" spans="10:15" x14ac:dyDescent="0.25">
      <c r="J812" s="164"/>
      <c r="K812" s="164"/>
      <c r="L812" s="164"/>
      <c r="M812" s="164"/>
      <c r="N812" s="164"/>
      <c r="O812" s="164"/>
    </row>
    <row r="813" spans="10:15" x14ac:dyDescent="0.25">
      <c r="J813" s="164"/>
      <c r="K813" s="164"/>
      <c r="L813" s="164"/>
      <c r="M813" s="164"/>
      <c r="N813" s="164"/>
      <c r="O813" s="164"/>
    </row>
    <row r="814" spans="10:15" x14ac:dyDescent="0.25">
      <c r="J814" s="164"/>
      <c r="K814" s="164"/>
      <c r="L814" s="164"/>
      <c r="M814" s="164"/>
      <c r="N814" s="164"/>
      <c r="O814" s="164"/>
    </row>
    <row r="815" spans="10:15" x14ac:dyDescent="0.25">
      <c r="J815" s="164"/>
      <c r="K815" s="164"/>
      <c r="L815" s="164"/>
      <c r="M815" s="164"/>
      <c r="N815" s="164"/>
      <c r="O815" s="164"/>
    </row>
    <row r="816" spans="10:15" x14ac:dyDescent="0.25">
      <c r="J816" s="164"/>
      <c r="K816" s="164"/>
      <c r="L816" s="164"/>
      <c r="M816" s="164"/>
      <c r="N816" s="164"/>
      <c r="O816" s="164"/>
    </row>
    <row r="817" spans="10:15" x14ac:dyDescent="0.25">
      <c r="J817" s="164"/>
      <c r="K817" s="164"/>
      <c r="L817" s="164"/>
      <c r="M817" s="164"/>
      <c r="N817" s="164"/>
      <c r="O817" s="164"/>
    </row>
    <row r="818" spans="10:15" x14ac:dyDescent="0.25">
      <c r="J818" s="164"/>
      <c r="K818" s="164"/>
      <c r="L818" s="164"/>
      <c r="M818" s="164"/>
      <c r="N818" s="164"/>
      <c r="O818" s="164"/>
    </row>
    <row r="819" spans="10:15" x14ac:dyDescent="0.25">
      <c r="J819" s="164"/>
      <c r="K819" s="164"/>
      <c r="L819" s="164"/>
      <c r="M819" s="164"/>
      <c r="N819" s="164"/>
      <c r="O819" s="164"/>
    </row>
    <row r="820" spans="10:15" x14ac:dyDescent="0.25">
      <c r="J820" s="164"/>
      <c r="K820" s="164"/>
      <c r="L820" s="164"/>
      <c r="M820" s="164"/>
      <c r="N820" s="164"/>
      <c r="O820" s="164"/>
    </row>
    <row r="821" spans="10:15" x14ac:dyDescent="0.25">
      <c r="J821" s="164"/>
      <c r="K821" s="164"/>
      <c r="L821" s="164"/>
      <c r="M821" s="164"/>
      <c r="N821" s="164"/>
      <c r="O821" s="164"/>
    </row>
    <row r="822" spans="10:15" x14ac:dyDescent="0.25">
      <c r="J822" s="164"/>
      <c r="K822" s="164"/>
      <c r="L822" s="164"/>
      <c r="M822" s="164"/>
      <c r="N822" s="164"/>
      <c r="O822" s="164"/>
    </row>
    <row r="823" spans="10:15" x14ac:dyDescent="0.25">
      <c r="J823" s="164"/>
      <c r="K823" s="164"/>
      <c r="L823" s="164"/>
      <c r="M823" s="164"/>
      <c r="N823" s="164"/>
      <c r="O823" s="164"/>
    </row>
    <row r="824" spans="10:15" x14ac:dyDescent="0.25">
      <c r="J824" s="164"/>
      <c r="K824" s="164"/>
      <c r="L824" s="164"/>
      <c r="M824" s="164"/>
      <c r="N824" s="164"/>
      <c r="O824" s="164"/>
    </row>
    <row r="825" spans="10:15" x14ac:dyDescent="0.25">
      <c r="J825" s="164"/>
      <c r="K825" s="164"/>
      <c r="L825" s="164"/>
      <c r="M825" s="164"/>
      <c r="N825" s="164"/>
      <c r="O825" s="164"/>
    </row>
    <row r="826" spans="10:15" x14ac:dyDescent="0.25">
      <c r="J826" s="164"/>
      <c r="K826" s="164"/>
      <c r="L826" s="164"/>
      <c r="M826" s="164"/>
      <c r="N826" s="164"/>
      <c r="O826" s="164"/>
    </row>
    <row r="827" spans="10:15" x14ac:dyDescent="0.25">
      <c r="J827" s="164"/>
      <c r="K827" s="164"/>
      <c r="L827" s="164"/>
      <c r="M827" s="164"/>
      <c r="N827" s="164"/>
      <c r="O827" s="164"/>
    </row>
    <row r="828" spans="10:15" x14ac:dyDescent="0.25">
      <c r="J828" s="164"/>
      <c r="K828" s="164"/>
      <c r="L828" s="164"/>
      <c r="M828" s="164"/>
      <c r="N828" s="164"/>
      <c r="O828" s="164"/>
    </row>
    <row r="829" spans="10:15" x14ac:dyDescent="0.25">
      <c r="J829" s="164"/>
      <c r="K829" s="164"/>
      <c r="L829" s="164"/>
      <c r="M829" s="164"/>
      <c r="N829" s="164"/>
      <c r="O829" s="164"/>
    </row>
    <row r="830" spans="10:15" x14ac:dyDescent="0.25">
      <c r="J830" s="164"/>
      <c r="K830" s="164"/>
      <c r="L830" s="164"/>
      <c r="M830" s="164"/>
      <c r="N830" s="164"/>
      <c r="O830" s="164"/>
    </row>
    <row r="831" spans="10:15" x14ac:dyDescent="0.25">
      <c r="J831" s="164"/>
      <c r="K831" s="164"/>
      <c r="L831" s="164"/>
      <c r="M831" s="164"/>
      <c r="N831" s="164"/>
      <c r="O831" s="164"/>
    </row>
    <row r="832" spans="10:15" x14ac:dyDescent="0.25">
      <c r="J832" s="164"/>
      <c r="K832" s="164"/>
      <c r="L832" s="164"/>
      <c r="M832" s="164"/>
      <c r="N832" s="164"/>
      <c r="O832" s="164"/>
    </row>
    <row r="833" spans="10:15" x14ac:dyDescent="0.25">
      <c r="J833" s="164"/>
      <c r="K833" s="164"/>
      <c r="L833" s="164"/>
      <c r="M833" s="164"/>
      <c r="N833" s="164"/>
      <c r="O833" s="164"/>
    </row>
    <row r="834" spans="10:15" x14ac:dyDescent="0.25">
      <c r="J834" s="164"/>
      <c r="K834" s="164"/>
      <c r="L834" s="164"/>
      <c r="M834" s="164"/>
      <c r="N834" s="164"/>
      <c r="O834" s="164"/>
    </row>
    <row r="835" spans="10:15" x14ac:dyDescent="0.25">
      <c r="J835" s="164"/>
      <c r="K835" s="164"/>
      <c r="L835" s="164"/>
      <c r="M835" s="164"/>
      <c r="N835" s="164"/>
      <c r="O835" s="164"/>
    </row>
    <row r="836" spans="10:15" x14ac:dyDescent="0.25">
      <c r="J836" s="164"/>
      <c r="K836" s="164"/>
      <c r="L836" s="164"/>
      <c r="M836" s="164"/>
      <c r="N836" s="164"/>
      <c r="O836" s="164"/>
    </row>
    <row r="837" spans="10:15" x14ac:dyDescent="0.25">
      <c r="J837" s="164"/>
      <c r="K837" s="164"/>
      <c r="L837" s="164"/>
      <c r="M837" s="164"/>
      <c r="N837" s="164"/>
      <c r="O837" s="164"/>
    </row>
    <row r="838" spans="10:15" x14ac:dyDescent="0.25">
      <c r="J838" s="164"/>
      <c r="K838" s="164"/>
      <c r="L838" s="164"/>
      <c r="M838" s="164"/>
      <c r="N838" s="164"/>
      <c r="O838" s="164"/>
    </row>
    <row r="839" spans="10:15" x14ac:dyDescent="0.25">
      <c r="J839" s="164"/>
      <c r="K839" s="164"/>
      <c r="L839" s="164"/>
      <c r="M839" s="164"/>
      <c r="N839" s="164"/>
      <c r="O839" s="164"/>
    </row>
    <row r="840" spans="10:15" x14ac:dyDescent="0.25">
      <c r="J840" s="164"/>
      <c r="K840" s="164"/>
      <c r="L840" s="164"/>
      <c r="M840" s="164"/>
      <c r="N840" s="164"/>
      <c r="O840" s="164"/>
    </row>
    <row r="841" spans="10:15" x14ac:dyDescent="0.25">
      <c r="J841" s="164"/>
      <c r="K841" s="164"/>
      <c r="L841" s="164"/>
      <c r="M841" s="164"/>
      <c r="N841" s="164"/>
      <c r="O841" s="164"/>
    </row>
    <row r="842" spans="10:15" x14ac:dyDescent="0.25">
      <c r="J842" s="164"/>
      <c r="K842" s="164"/>
      <c r="L842" s="164"/>
      <c r="M842" s="164"/>
      <c r="N842" s="164"/>
      <c r="O842" s="164"/>
    </row>
    <row r="843" spans="10:15" x14ac:dyDescent="0.25">
      <c r="J843" s="164"/>
      <c r="K843" s="164"/>
      <c r="L843" s="164"/>
      <c r="M843" s="164"/>
      <c r="N843" s="164"/>
      <c r="O843" s="164"/>
    </row>
    <row r="844" spans="10:15" x14ac:dyDescent="0.25">
      <c r="J844" s="164"/>
      <c r="K844" s="164"/>
      <c r="L844" s="164"/>
      <c r="M844" s="164"/>
      <c r="N844" s="164"/>
      <c r="O844" s="164"/>
    </row>
    <row r="845" spans="10:15" x14ac:dyDescent="0.25">
      <c r="J845" s="164"/>
      <c r="K845" s="164"/>
      <c r="L845" s="164"/>
      <c r="M845" s="164"/>
      <c r="N845" s="164"/>
      <c r="O845" s="164"/>
    </row>
    <row r="846" spans="10:15" x14ac:dyDescent="0.25">
      <c r="J846" s="164"/>
      <c r="K846" s="164"/>
      <c r="L846" s="164"/>
      <c r="M846" s="164"/>
      <c r="N846" s="164"/>
      <c r="O846" s="164"/>
    </row>
    <row r="847" spans="10:15" x14ac:dyDescent="0.25">
      <c r="J847" s="164"/>
      <c r="K847" s="164"/>
      <c r="L847" s="164"/>
      <c r="M847" s="164"/>
      <c r="N847" s="164"/>
      <c r="O847" s="164"/>
    </row>
    <row r="848" spans="10:15" x14ac:dyDescent="0.25">
      <c r="J848" s="164"/>
      <c r="K848" s="164"/>
      <c r="L848" s="164"/>
      <c r="M848" s="164"/>
      <c r="N848" s="164"/>
      <c r="O848" s="164"/>
    </row>
    <row r="849" spans="10:15" x14ac:dyDescent="0.25">
      <c r="J849" s="164"/>
      <c r="K849" s="164"/>
      <c r="L849" s="164"/>
      <c r="M849" s="164"/>
      <c r="N849" s="164"/>
      <c r="O849" s="164"/>
    </row>
    <row r="850" spans="10:15" x14ac:dyDescent="0.25">
      <c r="J850" s="164"/>
      <c r="K850" s="164"/>
      <c r="L850" s="164"/>
      <c r="M850" s="164"/>
      <c r="N850" s="164"/>
      <c r="O850" s="164"/>
    </row>
    <row r="851" spans="10:15" x14ac:dyDescent="0.25">
      <c r="J851" s="164"/>
      <c r="K851" s="164"/>
      <c r="L851" s="164"/>
      <c r="M851" s="164"/>
      <c r="N851" s="164"/>
      <c r="O851" s="164"/>
    </row>
    <row r="852" spans="10:15" x14ac:dyDescent="0.25">
      <c r="J852" s="164"/>
      <c r="K852" s="164"/>
      <c r="L852" s="164"/>
      <c r="M852" s="164"/>
      <c r="N852" s="164"/>
      <c r="O852" s="164"/>
    </row>
    <row r="853" spans="10:15" x14ac:dyDescent="0.25">
      <c r="J853" s="164"/>
      <c r="K853" s="164"/>
      <c r="L853" s="164"/>
      <c r="M853" s="164"/>
      <c r="N853" s="164"/>
      <c r="O853" s="164"/>
    </row>
    <row r="854" spans="10:15" x14ac:dyDescent="0.25">
      <c r="J854" s="164"/>
      <c r="K854" s="164"/>
      <c r="L854" s="164"/>
      <c r="M854" s="164"/>
      <c r="N854" s="164"/>
      <c r="O854" s="164"/>
    </row>
    <row r="855" spans="10:15" x14ac:dyDescent="0.25">
      <c r="J855" s="164"/>
      <c r="K855" s="164"/>
      <c r="L855" s="164"/>
      <c r="M855" s="164"/>
      <c r="N855" s="164"/>
      <c r="O855" s="164"/>
    </row>
    <row r="856" spans="10:15" x14ac:dyDescent="0.25">
      <c r="J856" s="164"/>
      <c r="K856" s="164"/>
      <c r="L856" s="164"/>
      <c r="M856" s="164"/>
      <c r="N856" s="164"/>
      <c r="O856" s="164"/>
    </row>
    <row r="857" spans="10:15" x14ac:dyDescent="0.25">
      <c r="J857" s="164"/>
      <c r="K857" s="164"/>
      <c r="L857" s="164"/>
      <c r="M857" s="164"/>
      <c r="N857" s="164"/>
      <c r="O857" s="164"/>
    </row>
    <row r="858" spans="10:15" x14ac:dyDescent="0.25">
      <c r="J858" s="164"/>
      <c r="K858" s="164"/>
      <c r="L858" s="164"/>
      <c r="M858" s="164"/>
      <c r="N858" s="164"/>
      <c r="O858" s="164"/>
    </row>
    <row r="859" spans="10:15" x14ac:dyDescent="0.25">
      <c r="J859" s="164"/>
      <c r="K859" s="164"/>
      <c r="L859" s="164"/>
      <c r="M859" s="164"/>
      <c r="N859" s="164"/>
      <c r="O859" s="164"/>
    </row>
    <row r="860" spans="10:15" x14ac:dyDescent="0.25">
      <c r="J860" s="164"/>
      <c r="K860" s="164"/>
      <c r="L860" s="164"/>
      <c r="M860" s="164"/>
      <c r="N860" s="164"/>
      <c r="O860" s="164"/>
    </row>
    <row r="861" spans="10:15" x14ac:dyDescent="0.25">
      <c r="J861" s="164"/>
      <c r="K861" s="164"/>
      <c r="L861" s="164"/>
      <c r="M861" s="164"/>
      <c r="N861" s="164"/>
      <c r="O861" s="164"/>
    </row>
    <row r="862" spans="10:15" x14ac:dyDescent="0.25">
      <c r="J862" s="164"/>
      <c r="K862" s="164"/>
      <c r="L862" s="164"/>
      <c r="M862" s="164"/>
      <c r="N862" s="164"/>
      <c r="O862" s="164"/>
    </row>
    <row r="863" spans="10:15" x14ac:dyDescent="0.25">
      <c r="J863" s="164"/>
      <c r="K863" s="164"/>
      <c r="L863" s="164"/>
      <c r="M863" s="164"/>
      <c r="N863" s="164"/>
      <c r="O863" s="164"/>
    </row>
    <row r="864" spans="10:15" x14ac:dyDescent="0.25">
      <c r="J864" s="164"/>
      <c r="K864" s="164"/>
      <c r="L864" s="164"/>
      <c r="M864" s="164"/>
      <c r="N864" s="164"/>
      <c r="O864" s="164"/>
    </row>
    <row r="865" spans="10:15" x14ac:dyDescent="0.25">
      <c r="J865" s="164"/>
      <c r="K865" s="164"/>
      <c r="L865" s="164"/>
      <c r="M865" s="164"/>
      <c r="N865" s="164"/>
      <c r="O865" s="164"/>
    </row>
    <row r="866" spans="10:15" x14ac:dyDescent="0.25">
      <c r="J866" s="164"/>
      <c r="K866" s="164"/>
      <c r="L866" s="164"/>
      <c r="M866" s="164"/>
      <c r="N866" s="164"/>
      <c r="O866" s="164"/>
    </row>
    <row r="867" spans="10:15" x14ac:dyDescent="0.25">
      <c r="J867" s="164"/>
      <c r="K867" s="164"/>
      <c r="L867" s="164"/>
      <c r="M867" s="164"/>
      <c r="N867" s="164"/>
      <c r="O867" s="164"/>
    </row>
    <row r="868" spans="10:15" x14ac:dyDescent="0.25">
      <c r="J868" s="164"/>
      <c r="K868" s="164"/>
      <c r="L868" s="164"/>
      <c r="M868" s="164"/>
      <c r="N868" s="164"/>
      <c r="O868" s="164"/>
    </row>
    <row r="869" spans="10:15" x14ac:dyDescent="0.25">
      <c r="J869" s="164"/>
      <c r="K869" s="164"/>
      <c r="L869" s="164"/>
      <c r="M869" s="164"/>
      <c r="N869" s="164"/>
      <c r="O869" s="164"/>
    </row>
    <row r="870" spans="10:15" x14ac:dyDescent="0.25">
      <c r="J870" s="164"/>
      <c r="K870" s="164"/>
      <c r="L870" s="164"/>
      <c r="M870" s="164"/>
      <c r="N870" s="164"/>
      <c r="O870" s="164"/>
    </row>
    <row r="871" spans="10:15" x14ac:dyDescent="0.25">
      <c r="J871" s="164"/>
      <c r="K871" s="164"/>
      <c r="L871" s="164"/>
      <c r="M871" s="164"/>
      <c r="N871" s="164"/>
      <c r="O871" s="164"/>
    </row>
    <row r="872" spans="10:15" x14ac:dyDescent="0.25">
      <c r="J872" s="164"/>
      <c r="K872" s="164"/>
      <c r="L872" s="164"/>
      <c r="M872" s="164"/>
      <c r="N872" s="164"/>
      <c r="O872" s="164"/>
    </row>
    <row r="873" spans="10:15" x14ac:dyDescent="0.25">
      <c r="J873" s="164"/>
      <c r="K873" s="164"/>
      <c r="L873" s="164"/>
      <c r="M873" s="164"/>
      <c r="N873" s="164"/>
      <c r="O873" s="164"/>
    </row>
    <row r="874" spans="10:15" x14ac:dyDescent="0.25">
      <c r="J874" s="164"/>
      <c r="K874" s="164"/>
      <c r="L874" s="164"/>
      <c r="M874" s="164"/>
      <c r="N874" s="164"/>
      <c r="O874" s="164"/>
    </row>
    <row r="875" spans="10:15" x14ac:dyDescent="0.25">
      <c r="J875" s="164"/>
      <c r="K875" s="164"/>
      <c r="L875" s="164"/>
      <c r="M875" s="164"/>
      <c r="N875" s="164"/>
      <c r="O875" s="164"/>
    </row>
    <row r="876" spans="10:15" x14ac:dyDescent="0.25">
      <c r="J876" s="164"/>
      <c r="K876" s="164"/>
      <c r="L876" s="164"/>
      <c r="M876" s="164"/>
      <c r="N876" s="164"/>
      <c r="O876" s="164"/>
    </row>
    <row r="877" spans="10:15" x14ac:dyDescent="0.25">
      <c r="J877" s="164"/>
      <c r="K877" s="164"/>
      <c r="L877" s="164"/>
      <c r="M877" s="164"/>
      <c r="N877" s="164"/>
      <c r="O877" s="164"/>
    </row>
    <row r="878" spans="10:15" x14ac:dyDescent="0.25">
      <c r="J878" s="164"/>
      <c r="K878" s="164"/>
      <c r="L878" s="164"/>
      <c r="M878" s="164"/>
      <c r="N878" s="164"/>
      <c r="O878" s="164"/>
    </row>
    <row r="879" spans="10:15" x14ac:dyDescent="0.25">
      <c r="J879" s="164"/>
      <c r="K879" s="164"/>
      <c r="L879" s="164"/>
      <c r="M879" s="164"/>
      <c r="N879" s="164"/>
      <c r="O879" s="164"/>
    </row>
    <row r="880" spans="10:15" x14ac:dyDescent="0.25">
      <c r="J880" s="164"/>
      <c r="K880" s="164"/>
      <c r="L880" s="164"/>
      <c r="M880" s="164"/>
      <c r="N880" s="164"/>
      <c r="O880" s="164"/>
    </row>
    <row r="881" spans="10:15" x14ac:dyDescent="0.25">
      <c r="J881" s="164"/>
      <c r="K881" s="164"/>
      <c r="L881" s="164"/>
      <c r="M881" s="164"/>
      <c r="N881" s="164"/>
      <c r="O881" s="164"/>
    </row>
    <row r="882" spans="10:15" x14ac:dyDescent="0.25">
      <c r="J882" s="164"/>
      <c r="K882" s="164"/>
      <c r="L882" s="164"/>
      <c r="M882" s="164"/>
      <c r="N882" s="164"/>
      <c r="O882" s="164"/>
    </row>
    <row r="883" spans="10:15" x14ac:dyDescent="0.25">
      <c r="J883" s="164"/>
      <c r="K883" s="164"/>
      <c r="L883" s="164"/>
      <c r="M883" s="164"/>
      <c r="N883" s="164"/>
      <c r="O883" s="164"/>
    </row>
    <row r="884" spans="10:15" x14ac:dyDescent="0.25">
      <c r="J884" s="164"/>
      <c r="K884" s="164"/>
      <c r="L884" s="164"/>
      <c r="M884" s="164"/>
      <c r="N884" s="164"/>
      <c r="O884" s="164"/>
    </row>
    <row r="885" spans="10:15" x14ac:dyDescent="0.25">
      <c r="J885" s="164"/>
      <c r="K885" s="164"/>
      <c r="L885" s="164"/>
      <c r="M885" s="164"/>
      <c r="N885" s="164"/>
      <c r="O885" s="164"/>
    </row>
    <row r="886" spans="10:15" x14ac:dyDescent="0.25">
      <c r="J886" s="164"/>
      <c r="K886" s="164"/>
      <c r="L886" s="164"/>
      <c r="M886" s="164"/>
      <c r="N886" s="164"/>
      <c r="O886" s="164"/>
    </row>
    <row r="887" spans="10:15" x14ac:dyDescent="0.25">
      <c r="J887" s="164"/>
      <c r="K887" s="164"/>
      <c r="L887" s="164"/>
      <c r="M887" s="164"/>
      <c r="N887" s="164"/>
      <c r="O887" s="164"/>
    </row>
    <row r="888" spans="10:15" x14ac:dyDescent="0.25">
      <c r="J888" s="164"/>
      <c r="K888" s="164"/>
      <c r="L888" s="164"/>
      <c r="M888" s="164"/>
      <c r="N888" s="164"/>
      <c r="O888" s="164"/>
    </row>
    <row r="889" spans="10:15" x14ac:dyDescent="0.25">
      <c r="J889" s="164"/>
      <c r="K889" s="164"/>
      <c r="L889" s="164"/>
      <c r="M889" s="164"/>
      <c r="N889" s="164"/>
      <c r="O889" s="164"/>
    </row>
    <row r="890" spans="10:15" x14ac:dyDescent="0.25">
      <c r="J890" s="164"/>
      <c r="K890" s="164"/>
      <c r="L890" s="164"/>
      <c r="M890" s="164"/>
      <c r="N890" s="164"/>
      <c r="O890" s="164"/>
    </row>
    <row r="891" spans="10:15" x14ac:dyDescent="0.25">
      <c r="J891" s="164"/>
      <c r="K891" s="164"/>
      <c r="L891" s="164"/>
      <c r="M891" s="164"/>
      <c r="N891" s="164"/>
      <c r="O891" s="164"/>
    </row>
    <row r="892" spans="10:15" x14ac:dyDescent="0.25">
      <c r="J892" s="164"/>
      <c r="K892" s="164"/>
      <c r="L892" s="164"/>
      <c r="M892" s="164"/>
      <c r="N892" s="164"/>
      <c r="O892" s="164"/>
    </row>
    <row r="893" spans="10:15" x14ac:dyDescent="0.25">
      <c r="J893" s="164"/>
      <c r="K893" s="164"/>
      <c r="L893" s="164"/>
      <c r="M893" s="164"/>
      <c r="N893" s="164"/>
      <c r="O893" s="164"/>
    </row>
    <row r="894" spans="10:15" x14ac:dyDescent="0.25">
      <c r="J894" s="164"/>
      <c r="K894" s="164"/>
      <c r="L894" s="164"/>
      <c r="M894" s="164"/>
      <c r="N894" s="164"/>
      <c r="O894" s="164"/>
    </row>
    <row r="895" spans="10:15" x14ac:dyDescent="0.25">
      <c r="J895" s="164"/>
      <c r="K895" s="164"/>
      <c r="L895" s="164"/>
      <c r="M895" s="164"/>
      <c r="N895" s="164"/>
      <c r="O895" s="164"/>
    </row>
    <row r="896" spans="10:15" x14ac:dyDescent="0.25">
      <c r="J896" s="164"/>
      <c r="K896" s="164"/>
      <c r="L896" s="164"/>
      <c r="M896" s="164"/>
      <c r="N896" s="164"/>
      <c r="O896" s="164"/>
    </row>
    <row r="897" spans="10:15" x14ac:dyDescent="0.25">
      <c r="J897" s="164"/>
      <c r="K897" s="164"/>
      <c r="L897" s="164"/>
      <c r="M897" s="164"/>
      <c r="N897" s="164"/>
      <c r="O897" s="164"/>
    </row>
    <row r="898" spans="10:15" x14ac:dyDescent="0.25">
      <c r="J898" s="164"/>
      <c r="K898" s="164"/>
      <c r="L898" s="164"/>
      <c r="M898" s="164"/>
      <c r="N898" s="164"/>
      <c r="O898" s="164"/>
    </row>
    <row r="899" spans="10:15" x14ac:dyDescent="0.25">
      <c r="J899" s="164"/>
      <c r="K899" s="164"/>
      <c r="L899" s="164"/>
      <c r="M899" s="164"/>
      <c r="N899" s="164"/>
      <c r="O899" s="164"/>
    </row>
    <row r="900" spans="10:15" x14ac:dyDescent="0.25">
      <c r="J900" s="164"/>
      <c r="K900" s="164"/>
      <c r="L900" s="164"/>
      <c r="M900" s="164"/>
      <c r="N900" s="164"/>
      <c r="O900" s="164"/>
    </row>
    <row r="901" spans="10:15" x14ac:dyDescent="0.25">
      <c r="J901" s="164"/>
      <c r="K901" s="164"/>
      <c r="L901" s="164"/>
      <c r="M901" s="164"/>
      <c r="N901" s="164"/>
      <c r="O901" s="164"/>
    </row>
    <row r="902" spans="10:15" x14ac:dyDescent="0.25">
      <c r="J902" s="164"/>
      <c r="K902" s="164"/>
      <c r="L902" s="164"/>
      <c r="M902" s="164"/>
      <c r="N902" s="164"/>
      <c r="O902" s="164"/>
    </row>
    <row r="903" spans="10:15" x14ac:dyDescent="0.25">
      <c r="J903" s="164"/>
      <c r="K903" s="164"/>
      <c r="L903" s="164"/>
      <c r="M903" s="164"/>
      <c r="N903" s="164"/>
      <c r="O903" s="164"/>
    </row>
    <row r="904" spans="10:15" x14ac:dyDescent="0.25">
      <c r="J904" s="164"/>
      <c r="K904" s="164"/>
      <c r="L904" s="164"/>
      <c r="M904" s="164"/>
      <c r="N904" s="164"/>
      <c r="O904" s="164"/>
    </row>
    <row r="905" spans="10:15" x14ac:dyDescent="0.25">
      <c r="J905" s="164"/>
      <c r="K905" s="164"/>
      <c r="L905" s="164"/>
      <c r="M905" s="164"/>
      <c r="N905" s="164"/>
      <c r="O905" s="164"/>
    </row>
    <row r="906" spans="10:15" x14ac:dyDescent="0.25">
      <c r="J906" s="164"/>
      <c r="K906" s="164"/>
      <c r="L906" s="164"/>
      <c r="M906" s="164"/>
      <c r="N906" s="164"/>
      <c r="O906" s="164"/>
    </row>
    <row r="907" spans="10:15" x14ac:dyDescent="0.25">
      <c r="J907" s="164"/>
      <c r="K907" s="164"/>
      <c r="L907" s="164"/>
      <c r="M907" s="164"/>
      <c r="N907" s="164"/>
      <c r="O907" s="164"/>
    </row>
    <row r="908" spans="10:15" x14ac:dyDescent="0.25">
      <c r="J908" s="164"/>
      <c r="K908" s="164"/>
      <c r="L908" s="164"/>
      <c r="M908" s="164"/>
      <c r="N908" s="164"/>
      <c r="O908" s="164"/>
    </row>
    <row r="909" spans="10:15" x14ac:dyDescent="0.25">
      <c r="J909" s="164"/>
      <c r="K909" s="164"/>
      <c r="L909" s="164"/>
      <c r="M909" s="164"/>
      <c r="N909" s="164"/>
      <c r="O909" s="164"/>
    </row>
    <row r="910" spans="10:15" x14ac:dyDescent="0.25">
      <c r="J910" s="164"/>
      <c r="K910" s="164"/>
      <c r="L910" s="164"/>
      <c r="M910" s="164"/>
      <c r="N910" s="164"/>
      <c r="O910" s="164"/>
    </row>
    <row r="911" spans="10:15" x14ac:dyDescent="0.25">
      <c r="J911" s="164"/>
      <c r="K911" s="164"/>
      <c r="L911" s="164"/>
      <c r="M911" s="164"/>
      <c r="N911" s="164"/>
      <c r="O911" s="164"/>
    </row>
    <row r="912" spans="10:15" x14ac:dyDescent="0.25">
      <c r="J912" s="164"/>
      <c r="K912" s="164"/>
      <c r="L912" s="164"/>
      <c r="M912" s="164"/>
      <c r="N912" s="164"/>
      <c r="O912" s="164"/>
    </row>
    <row r="913" spans="10:15" x14ac:dyDescent="0.25">
      <c r="J913" s="164"/>
      <c r="K913" s="164"/>
      <c r="L913" s="164"/>
      <c r="M913" s="164"/>
      <c r="N913" s="164"/>
      <c r="O913" s="164"/>
    </row>
    <row r="914" spans="10:15" x14ac:dyDescent="0.25">
      <c r="J914" s="164"/>
      <c r="K914" s="164"/>
      <c r="L914" s="164"/>
      <c r="M914" s="164"/>
      <c r="N914" s="164"/>
      <c r="O914" s="164"/>
    </row>
    <row r="915" spans="10:15" x14ac:dyDescent="0.25">
      <c r="J915" s="164"/>
      <c r="K915" s="164"/>
      <c r="L915" s="164"/>
      <c r="M915" s="164"/>
      <c r="N915" s="164"/>
      <c r="O915" s="164"/>
    </row>
    <row r="916" spans="10:15" x14ac:dyDescent="0.25">
      <c r="J916" s="164"/>
      <c r="K916" s="164"/>
      <c r="L916" s="164"/>
      <c r="M916" s="164"/>
      <c r="N916" s="164"/>
      <c r="O916" s="164"/>
    </row>
    <row r="917" spans="10:15" x14ac:dyDescent="0.25">
      <c r="J917" s="164"/>
      <c r="K917" s="164"/>
      <c r="L917" s="164"/>
      <c r="M917" s="164"/>
      <c r="N917" s="164"/>
      <c r="O917" s="164"/>
    </row>
    <row r="918" spans="10:15" x14ac:dyDescent="0.25">
      <c r="J918" s="164"/>
      <c r="K918" s="164"/>
      <c r="L918" s="164"/>
      <c r="M918" s="164"/>
      <c r="N918" s="164"/>
      <c r="O918" s="164"/>
    </row>
    <row r="919" spans="10:15" x14ac:dyDescent="0.25">
      <c r="J919" s="164"/>
      <c r="K919" s="164"/>
      <c r="L919" s="164"/>
      <c r="M919" s="164"/>
      <c r="N919" s="164"/>
      <c r="O919" s="164"/>
    </row>
    <row r="920" spans="10:15" x14ac:dyDescent="0.25">
      <c r="J920" s="164"/>
      <c r="K920" s="164"/>
      <c r="L920" s="164"/>
      <c r="M920" s="164"/>
      <c r="N920" s="164"/>
      <c r="O920" s="164"/>
    </row>
    <row r="921" spans="10:15" x14ac:dyDescent="0.25">
      <c r="J921" s="164"/>
      <c r="K921" s="164"/>
      <c r="L921" s="164"/>
      <c r="M921" s="164"/>
      <c r="N921" s="164"/>
      <c r="O921" s="164"/>
    </row>
    <row r="922" spans="10:15" x14ac:dyDescent="0.25">
      <c r="J922" s="164"/>
      <c r="K922" s="164"/>
      <c r="L922" s="164"/>
      <c r="M922" s="164"/>
      <c r="N922" s="164"/>
      <c r="O922" s="164"/>
    </row>
    <row r="923" spans="10:15" x14ac:dyDescent="0.25">
      <c r="J923" s="164"/>
      <c r="K923" s="164"/>
      <c r="L923" s="164"/>
      <c r="M923" s="164"/>
      <c r="N923" s="164"/>
      <c r="O923" s="164"/>
    </row>
    <row r="924" spans="10:15" x14ac:dyDescent="0.25">
      <c r="J924" s="164"/>
      <c r="K924" s="164"/>
      <c r="L924" s="164"/>
      <c r="M924" s="164"/>
      <c r="N924" s="164"/>
      <c r="O924" s="164"/>
    </row>
    <row r="925" spans="10:15" x14ac:dyDescent="0.25">
      <c r="J925" s="164"/>
      <c r="K925" s="164"/>
      <c r="L925" s="164"/>
      <c r="M925" s="164"/>
      <c r="N925" s="164"/>
      <c r="O925" s="164"/>
    </row>
    <row r="926" spans="10:15" x14ac:dyDescent="0.25">
      <c r="J926" s="164"/>
      <c r="K926" s="164"/>
      <c r="L926" s="164"/>
      <c r="M926" s="164"/>
      <c r="N926" s="164"/>
      <c r="O926" s="164"/>
    </row>
    <row r="927" spans="10:15" x14ac:dyDescent="0.25">
      <c r="J927" s="164"/>
      <c r="K927" s="164"/>
      <c r="L927" s="164"/>
      <c r="M927" s="164"/>
      <c r="N927" s="164"/>
      <c r="O927" s="164"/>
    </row>
    <row r="928" spans="10:15" x14ac:dyDescent="0.25">
      <c r="J928" s="164"/>
      <c r="K928" s="164"/>
      <c r="L928" s="164"/>
      <c r="M928" s="164"/>
      <c r="N928" s="164"/>
      <c r="O928" s="164"/>
    </row>
    <row r="929" spans="10:15" x14ac:dyDescent="0.25">
      <c r="J929" s="164"/>
      <c r="K929" s="164"/>
      <c r="L929" s="164"/>
      <c r="M929" s="164"/>
      <c r="N929" s="164"/>
      <c r="O929" s="164"/>
    </row>
    <row r="930" spans="10:15" x14ac:dyDescent="0.25">
      <c r="J930" s="164"/>
      <c r="K930" s="164"/>
      <c r="L930" s="164"/>
      <c r="M930" s="164"/>
      <c r="N930" s="164"/>
      <c r="O930" s="164"/>
    </row>
    <row r="931" spans="10:15" x14ac:dyDescent="0.25">
      <c r="J931" s="164"/>
      <c r="K931" s="164"/>
      <c r="L931" s="164"/>
      <c r="M931" s="164"/>
      <c r="N931" s="164"/>
      <c r="O931" s="164"/>
    </row>
    <row r="932" spans="10:15" x14ac:dyDescent="0.25">
      <c r="J932" s="164"/>
      <c r="K932" s="164"/>
      <c r="L932" s="164"/>
      <c r="M932" s="164"/>
      <c r="N932" s="164"/>
      <c r="O932" s="164"/>
    </row>
    <row r="933" spans="10:15" x14ac:dyDescent="0.25">
      <c r="J933" s="164"/>
      <c r="K933" s="164"/>
      <c r="L933" s="164"/>
      <c r="M933" s="164"/>
      <c r="N933" s="164"/>
      <c r="O933" s="164"/>
    </row>
    <row r="934" spans="10:15" x14ac:dyDescent="0.25">
      <c r="J934" s="164"/>
      <c r="K934" s="164"/>
      <c r="L934" s="164"/>
      <c r="M934" s="164"/>
      <c r="N934" s="164"/>
      <c r="O934" s="164"/>
    </row>
    <row r="935" spans="10:15" x14ac:dyDescent="0.25">
      <c r="J935" s="164"/>
      <c r="K935" s="164"/>
      <c r="L935" s="164"/>
      <c r="M935" s="164"/>
      <c r="N935" s="164"/>
      <c r="O935" s="164"/>
    </row>
    <row r="936" spans="10:15" x14ac:dyDescent="0.25">
      <c r="J936" s="164"/>
      <c r="K936" s="164"/>
      <c r="L936" s="164"/>
      <c r="M936" s="164"/>
      <c r="N936" s="164"/>
      <c r="O936" s="164"/>
    </row>
    <row r="937" spans="10:15" x14ac:dyDescent="0.25">
      <c r="J937" s="164"/>
      <c r="K937" s="164"/>
      <c r="L937" s="164"/>
      <c r="M937" s="164"/>
      <c r="N937" s="164"/>
      <c r="O937" s="164"/>
    </row>
    <row r="938" spans="10:15" x14ac:dyDescent="0.25">
      <c r="J938" s="164"/>
      <c r="K938" s="164"/>
      <c r="L938" s="164"/>
      <c r="M938" s="164"/>
      <c r="N938" s="164"/>
      <c r="O938" s="164"/>
    </row>
    <row r="939" spans="10:15" x14ac:dyDescent="0.25">
      <c r="J939" s="164"/>
      <c r="K939" s="164"/>
      <c r="L939" s="164"/>
      <c r="M939" s="164"/>
      <c r="N939" s="164"/>
      <c r="O939" s="164"/>
    </row>
    <row r="940" spans="10:15" x14ac:dyDescent="0.25">
      <c r="J940" s="164"/>
      <c r="K940" s="164"/>
      <c r="L940" s="164"/>
      <c r="M940" s="164"/>
      <c r="N940" s="164"/>
      <c r="O940" s="164"/>
    </row>
    <row r="941" spans="10:15" x14ac:dyDescent="0.25">
      <c r="J941" s="164"/>
      <c r="K941" s="164"/>
      <c r="L941" s="164"/>
      <c r="M941" s="164"/>
      <c r="N941" s="164"/>
      <c r="O941" s="164"/>
    </row>
    <row r="942" spans="10:15" x14ac:dyDescent="0.25">
      <c r="J942" s="164"/>
      <c r="K942" s="164"/>
      <c r="L942" s="164"/>
      <c r="M942" s="164"/>
      <c r="N942" s="164"/>
      <c r="O942" s="164"/>
    </row>
    <row r="943" spans="10:15" x14ac:dyDescent="0.25">
      <c r="J943" s="164"/>
      <c r="K943" s="164"/>
      <c r="L943" s="164"/>
      <c r="M943" s="164"/>
      <c r="N943" s="164"/>
      <c r="O943" s="164"/>
    </row>
    <row r="944" spans="10:15" x14ac:dyDescent="0.25">
      <c r="J944" s="164"/>
      <c r="K944" s="164"/>
      <c r="L944" s="164"/>
      <c r="M944" s="164"/>
      <c r="N944" s="164"/>
      <c r="O944" s="164"/>
    </row>
    <row r="945" spans="10:15" x14ac:dyDescent="0.25">
      <c r="J945" s="164"/>
      <c r="K945" s="164"/>
      <c r="L945" s="164"/>
      <c r="M945" s="164"/>
      <c r="N945" s="164"/>
      <c r="O945" s="164"/>
    </row>
    <row r="946" spans="10:15" x14ac:dyDescent="0.25">
      <c r="J946" s="164"/>
      <c r="K946" s="164"/>
      <c r="L946" s="164"/>
      <c r="M946" s="164"/>
      <c r="N946" s="164"/>
      <c r="O946" s="164"/>
    </row>
    <row r="947" spans="10:15" x14ac:dyDescent="0.25">
      <c r="J947" s="164"/>
      <c r="K947" s="164"/>
      <c r="L947" s="164"/>
      <c r="M947" s="164"/>
      <c r="N947" s="164"/>
      <c r="O947" s="164"/>
    </row>
    <row r="948" spans="10:15" x14ac:dyDescent="0.25">
      <c r="J948" s="164"/>
      <c r="K948" s="164"/>
      <c r="L948" s="164"/>
      <c r="M948" s="164"/>
      <c r="N948" s="164"/>
      <c r="O948" s="164"/>
    </row>
    <row r="949" spans="10:15" x14ac:dyDescent="0.25">
      <c r="J949" s="164"/>
      <c r="K949" s="164"/>
      <c r="L949" s="164"/>
      <c r="M949" s="164"/>
      <c r="N949" s="164"/>
      <c r="O949" s="164"/>
    </row>
    <row r="950" spans="10:15" x14ac:dyDescent="0.25">
      <c r="J950" s="164"/>
      <c r="K950" s="164"/>
      <c r="L950" s="164"/>
      <c r="M950" s="164"/>
      <c r="N950" s="164"/>
      <c r="O950" s="164"/>
    </row>
    <row r="951" spans="10:15" x14ac:dyDescent="0.25">
      <c r="J951" s="164"/>
      <c r="K951" s="164"/>
      <c r="L951" s="164"/>
      <c r="M951" s="164"/>
      <c r="N951" s="164"/>
      <c r="O951" s="164"/>
    </row>
    <row r="952" spans="10:15" x14ac:dyDescent="0.25">
      <c r="J952" s="164"/>
      <c r="K952" s="164"/>
      <c r="L952" s="164"/>
      <c r="M952" s="164"/>
      <c r="N952" s="164"/>
      <c r="O952" s="164"/>
    </row>
    <row r="953" spans="10:15" x14ac:dyDescent="0.25">
      <c r="J953" s="164"/>
      <c r="K953" s="164"/>
      <c r="L953" s="164"/>
      <c r="M953" s="164"/>
      <c r="N953" s="164"/>
      <c r="O953" s="164"/>
    </row>
    <row r="954" spans="10:15" x14ac:dyDescent="0.25">
      <c r="J954" s="164"/>
      <c r="K954" s="164"/>
      <c r="L954" s="164"/>
      <c r="M954" s="164"/>
      <c r="N954" s="164"/>
      <c r="O954" s="164"/>
    </row>
    <row r="955" spans="10:15" x14ac:dyDescent="0.25">
      <c r="J955" s="164"/>
      <c r="K955" s="164"/>
      <c r="L955" s="164"/>
      <c r="M955" s="164"/>
      <c r="N955" s="164"/>
      <c r="O955" s="164"/>
    </row>
    <row r="956" spans="10:15" x14ac:dyDescent="0.25">
      <c r="J956" s="164"/>
      <c r="K956" s="164"/>
      <c r="L956" s="164"/>
      <c r="M956" s="164"/>
      <c r="N956" s="164"/>
      <c r="O956" s="164"/>
    </row>
    <row r="957" spans="10:15" x14ac:dyDescent="0.25">
      <c r="J957" s="164"/>
      <c r="K957" s="164"/>
      <c r="L957" s="164"/>
      <c r="M957" s="164"/>
      <c r="N957" s="164"/>
      <c r="O957" s="164"/>
    </row>
    <row r="958" spans="10:15" x14ac:dyDescent="0.25">
      <c r="J958" s="164"/>
      <c r="K958" s="164"/>
      <c r="L958" s="164"/>
      <c r="M958" s="164"/>
      <c r="N958" s="164"/>
      <c r="O958" s="164"/>
    </row>
    <row r="959" spans="10:15" x14ac:dyDescent="0.25">
      <c r="J959" s="164"/>
      <c r="K959" s="164"/>
      <c r="L959" s="164"/>
      <c r="M959" s="164"/>
      <c r="N959" s="164"/>
      <c r="O959" s="164"/>
    </row>
    <row r="960" spans="10:15" x14ac:dyDescent="0.25">
      <c r="J960" s="164"/>
      <c r="K960" s="164"/>
      <c r="L960" s="164"/>
      <c r="M960" s="164"/>
      <c r="N960" s="164"/>
      <c r="O960" s="164"/>
    </row>
    <row r="961" spans="10:15" x14ac:dyDescent="0.25">
      <c r="J961" s="164"/>
      <c r="K961" s="164"/>
      <c r="L961" s="164"/>
      <c r="M961" s="164"/>
      <c r="N961" s="164"/>
      <c r="O961" s="164"/>
    </row>
    <row r="962" spans="10:15" x14ac:dyDescent="0.25">
      <c r="J962" s="164"/>
      <c r="K962" s="164"/>
      <c r="L962" s="164"/>
      <c r="M962" s="164"/>
      <c r="N962" s="164"/>
      <c r="O962" s="164"/>
    </row>
    <row r="963" spans="10:15" x14ac:dyDescent="0.25">
      <c r="J963" s="164"/>
      <c r="K963" s="164"/>
      <c r="L963" s="164"/>
      <c r="M963" s="164"/>
      <c r="N963" s="164"/>
      <c r="O963" s="164"/>
    </row>
    <row r="964" spans="10:15" x14ac:dyDescent="0.25">
      <c r="J964" s="164"/>
      <c r="K964" s="164"/>
      <c r="L964" s="164"/>
      <c r="M964" s="164"/>
      <c r="N964" s="164"/>
      <c r="O964" s="164"/>
    </row>
    <row r="965" spans="10:15" x14ac:dyDescent="0.25">
      <c r="J965" s="164"/>
      <c r="K965" s="164"/>
      <c r="L965" s="164"/>
      <c r="M965" s="164"/>
      <c r="N965" s="164"/>
      <c r="O965" s="164"/>
    </row>
    <row r="966" spans="10:15" x14ac:dyDescent="0.25">
      <c r="J966" s="164"/>
      <c r="K966" s="164"/>
      <c r="L966" s="164"/>
      <c r="M966" s="164"/>
      <c r="N966" s="164"/>
      <c r="O966" s="164"/>
    </row>
    <row r="967" spans="10:15" x14ac:dyDescent="0.25">
      <c r="J967" s="164"/>
      <c r="K967" s="164"/>
      <c r="L967" s="164"/>
      <c r="M967" s="164"/>
      <c r="N967" s="164"/>
      <c r="O967" s="164"/>
    </row>
    <row r="968" spans="10:15" x14ac:dyDescent="0.25">
      <c r="J968" s="164"/>
      <c r="K968" s="164"/>
      <c r="L968" s="164"/>
      <c r="M968" s="164"/>
      <c r="N968" s="164"/>
      <c r="O968" s="164"/>
    </row>
    <row r="969" spans="10:15" x14ac:dyDescent="0.25">
      <c r="J969" s="164"/>
      <c r="K969" s="164"/>
      <c r="L969" s="164"/>
      <c r="M969" s="164"/>
      <c r="N969" s="164"/>
      <c r="O969" s="164"/>
    </row>
    <row r="970" spans="10:15" x14ac:dyDescent="0.25">
      <c r="J970" s="164"/>
      <c r="K970" s="164"/>
      <c r="L970" s="164"/>
      <c r="M970" s="164"/>
      <c r="N970" s="164"/>
      <c r="O970" s="164"/>
    </row>
    <row r="971" spans="10:15" x14ac:dyDescent="0.25">
      <c r="J971" s="164"/>
      <c r="K971" s="164"/>
      <c r="L971" s="164"/>
      <c r="M971" s="164"/>
      <c r="N971" s="164"/>
      <c r="O971" s="164"/>
    </row>
    <row r="972" spans="10:15" x14ac:dyDescent="0.25">
      <c r="J972" s="164"/>
      <c r="K972" s="164"/>
      <c r="L972" s="164"/>
      <c r="M972" s="164"/>
      <c r="N972" s="164"/>
      <c r="O972" s="164"/>
    </row>
    <row r="973" spans="10:15" x14ac:dyDescent="0.25">
      <c r="J973" s="164"/>
      <c r="K973" s="164"/>
      <c r="L973" s="164"/>
      <c r="M973" s="164"/>
      <c r="N973" s="164"/>
      <c r="O973" s="164"/>
    </row>
    <row r="974" spans="10:15" x14ac:dyDescent="0.25">
      <c r="J974" s="164"/>
      <c r="K974" s="164"/>
      <c r="L974" s="164"/>
      <c r="M974" s="164"/>
      <c r="N974" s="164"/>
      <c r="O974" s="164"/>
    </row>
    <row r="975" spans="10:15" x14ac:dyDescent="0.25">
      <c r="J975" s="164"/>
      <c r="K975" s="164"/>
      <c r="L975" s="164"/>
      <c r="M975" s="164"/>
      <c r="N975" s="164"/>
      <c r="O975" s="164"/>
    </row>
    <row r="976" spans="10:15" x14ac:dyDescent="0.25">
      <c r="J976" s="164"/>
      <c r="K976" s="164"/>
      <c r="L976" s="164"/>
      <c r="M976" s="164"/>
      <c r="N976" s="164"/>
      <c r="O976" s="164"/>
    </row>
    <row r="977" spans="10:15" x14ac:dyDescent="0.25">
      <c r="J977" s="164"/>
      <c r="K977" s="164"/>
      <c r="L977" s="164"/>
      <c r="M977" s="164"/>
      <c r="N977" s="164"/>
      <c r="O977" s="164"/>
    </row>
    <row r="978" spans="10:15" x14ac:dyDescent="0.25">
      <c r="J978" s="164"/>
      <c r="K978" s="164"/>
      <c r="L978" s="164"/>
      <c r="M978" s="164"/>
      <c r="N978" s="164"/>
      <c r="O978" s="164"/>
    </row>
    <row r="979" spans="10:15" x14ac:dyDescent="0.25">
      <c r="J979" s="164"/>
      <c r="K979" s="164"/>
      <c r="L979" s="164"/>
      <c r="M979" s="164"/>
      <c r="N979" s="164"/>
      <c r="O979" s="164"/>
    </row>
    <row r="980" spans="10:15" x14ac:dyDescent="0.25">
      <c r="J980" s="164"/>
      <c r="K980" s="164"/>
      <c r="L980" s="164"/>
      <c r="M980" s="164"/>
      <c r="N980" s="164"/>
      <c r="O980" s="164"/>
    </row>
    <row r="981" spans="10:15" x14ac:dyDescent="0.25">
      <c r="J981" s="164"/>
      <c r="K981" s="164"/>
      <c r="L981" s="164"/>
      <c r="M981" s="164"/>
      <c r="N981" s="164"/>
      <c r="O981" s="164"/>
    </row>
    <row r="982" spans="10:15" x14ac:dyDescent="0.25">
      <c r="J982" s="164"/>
      <c r="K982" s="164"/>
      <c r="L982" s="164"/>
      <c r="M982" s="164"/>
      <c r="N982" s="164"/>
      <c r="O982" s="164"/>
    </row>
    <row r="983" spans="10:15" x14ac:dyDescent="0.25">
      <c r="J983" s="164"/>
      <c r="K983" s="164"/>
      <c r="L983" s="164"/>
      <c r="M983" s="164"/>
      <c r="N983" s="164"/>
      <c r="O983" s="164"/>
    </row>
    <row r="984" spans="10:15" x14ac:dyDescent="0.25">
      <c r="J984" s="164"/>
      <c r="K984" s="164"/>
      <c r="L984" s="164"/>
      <c r="M984" s="164"/>
      <c r="N984" s="164"/>
      <c r="O984" s="164"/>
    </row>
    <row r="985" spans="10:15" x14ac:dyDescent="0.25">
      <c r="J985" s="164"/>
      <c r="K985" s="164"/>
      <c r="L985" s="164"/>
      <c r="M985" s="164"/>
      <c r="N985" s="164"/>
      <c r="O985" s="164"/>
    </row>
    <row r="986" spans="10:15" x14ac:dyDescent="0.25">
      <c r="J986" s="164"/>
      <c r="K986" s="164"/>
      <c r="L986" s="164"/>
      <c r="M986" s="164"/>
      <c r="N986" s="164"/>
      <c r="O986" s="164"/>
    </row>
    <row r="987" spans="10:15" x14ac:dyDescent="0.25">
      <c r="J987" s="164"/>
      <c r="K987" s="164"/>
      <c r="L987" s="164"/>
      <c r="M987" s="164"/>
      <c r="N987" s="164"/>
      <c r="O987" s="164"/>
    </row>
    <row r="988" spans="10:15" x14ac:dyDescent="0.25">
      <c r="J988" s="164"/>
      <c r="K988" s="164"/>
      <c r="L988" s="164"/>
      <c r="M988" s="164"/>
      <c r="N988" s="164"/>
      <c r="O988" s="164"/>
    </row>
    <row r="989" spans="10:15" x14ac:dyDescent="0.25">
      <c r="J989" s="164"/>
      <c r="K989" s="164"/>
      <c r="L989" s="164"/>
      <c r="M989" s="164"/>
      <c r="N989" s="164"/>
      <c r="O989" s="164"/>
    </row>
    <row r="990" spans="10:15" x14ac:dyDescent="0.25">
      <c r="J990" s="164"/>
      <c r="K990" s="164"/>
      <c r="L990" s="164"/>
      <c r="M990" s="164"/>
      <c r="N990" s="164"/>
      <c r="O990" s="164"/>
    </row>
    <row r="991" spans="10:15" x14ac:dyDescent="0.25">
      <c r="J991" s="164"/>
      <c r="K991" s="164"/>
      <c r="L991" s="164"/>
      <c r="M991" s="164"/>
      <c r="N991" s="164"/>
      <c r="O991" s="164"/>
    </row>
    <row r="992" spans="10:15" x14ac:dyDescent="0.25">
      <c r="J992" s="164"/>
      <c r="K992" s="164"/>
      <c r="L992" s="164"/>
      <c r="M992" s="164"/>
      <c r="N992" s="164"/>
      <c r="O992" s="164"/>
    </row>
    <row r="993" spans="10:15" x14ac:dyDescent="0.25">
      <c r="J993" s="164"/>
      <c r="K993" s="164"/>
      <c r="L993" s="164"/>
      <c r="M993" s="164"/>
      <c r="N993" s="164"/>
      <c r="O993" s="164"/>
    </row>
    <row r="994" spans="10:15" x14ac:dyDescent="0.25">
      <c r="J994" s="164"/>
      <c r="K994" s="164"/>
      <c r="L994" s="164"/>
      <c r="M994" s="164"/>
      <c r="N994" s="164"/>
      <c r="O994" s="164"/>
    </row>
    <row r="995" spans="10:15" x14ac:dyDescent="0.25">
      <c r="J995" s="164"/>
      <c r="K995" s="164"/>
      <c r="L995" s="164"/>
      <c r="M995" s="164"/>
      <c r="N995" s="164"/>
      <c r="O995" s="164"/>
    </row>
    <row r="996" spans="10:15" x14ac:dyDescent="0.25">
      <c r="J996" s="164"/>
      <c r="K996" s="164"/>
      <c r="L996" s="164"/>
      <c r="M996" s="164"/>
      <c r="N996" s="164"/>
      <c r="O996" s="164"/>
    </row>
    <row r="997" spans="10:15" x14ac:dyDescent="0.25">
      <c r="J997" s="164"/>
      <c r="K997" s="164"/>
      <c r="L997" s="164"/>
      <c r="M997" s="164"/>
      <c r="N997" s="164"/>
      <c r="O997" s="164"/>
    </row>
    <row r="998" spans="10:15" x14ac:dyDescent="0.25">
      <c r="J998" s="164"/>
      <c r="K998" s="164"/>
      <c r="L998" s="164"/>
      <c r="M998" s="164"/>
      <c r="N998" s="164"/>
      <c r="O998" s="164"/>
    </row>
    <row r="999" spans="10:15" x14ac:dyDescent="0.25">
      <c r="J999" s="164"/>
      <c r="K999" s="164"/>
      <c r="L999" s="164"/>
      <c r="M999" s="164"/>
      <c r="N999" s="164"/>
      <c r="O999" s="164"/>
    </row>
    <row r="1000" spans="10:15" x14ac:dyDescent="0.25">
      <c r="J1000" s="164"/>
      <c r="K1000" s="164"/>
      <c r="L1000" s="164"/>
      <c r="M1000" s="164"/>
      <c r="N1000" s="164"/>
      <c r="O1000" s="164"/>
    </row>
    <row r="1001" spans="10:15" x14ac:dyDescent="0.25">
      <c r="J1001" s="164"/>
      <c r="K1001" s="164"/>
      <c r="L1001" s="164"/>
      <c r="M1001" s="164"/>
      <c r="N1001" s="164"/>
      <c r="O1001" s="164"/>
    </row>
    <row r="1002" spans="10:15" x14ac:dyDescent="0.25">
      <c r="J1002" s="164"/>
      <c r="K1002" s="164"/>
      <c r="L1002" s="164"/>
      <c r="M1002" s="164"/>
      <c r="N1002" s="164"/>
      <c r="O1002" s="164"/>
    </row>
    <row r="1003" spans="10:15" x14ac:dyDescent="0.25">
      <c r="J1003" s="164"/>
      <c r="K1003" s="164"/>
      <c r="L1003" s="164"/>
      <c r="M1003" s="164"/>
      <c r="N1003" s="164"/>
      <c r="O1003" s="164"/>
    </row>
    <row r="1004" spans="10:15" x14ac:dyDescent="0.25">
      <c r="J1004" s="164"/>
      <c r="K1004" s="164"/>
      <c r="L1004" s="164"/>
      <c r="M1004" s="164"/>
      <c r="N1004" s="164"/>
      <c r="O1004" s="164"/>
    </row>
    <row r="1005" spans="10:15" x14ac:dyDescent="0.25">
      <c r="J1005" s="164"/>
      <c r="K1005" s="164"/>
      <c r="L1005" s="164"/>
      <c r="M1005" s="164"/>
      <c r="N1005" s="164"/>
      <c r="O1005" s="164"/>
    </row>
    <row r="1006" spans="10:15" x14ac:dyDescent="0.25">
      <c r="J1006" s="164"/>
      <c r="K1006" s="164"/>
      <c r="L1006" s="164"/>
      <c r="M1006" s="164"/>
      <c r="N1006" s="164"/>
      <c r="O1006" s="164"/>
    </row>
    <row r="1007" spans="10:15" x14ac:dyDescent="0.25">
      <c r="J1007" s="164"/>
      <c r="K1007" s="164"/>
      <c r="L1007" s="164"/>
      <c r="M1007" s="164"/>
      <c r="N1007" s="164"/>
      <c r="O1007" s="164"/>
    </row>
    <row r="1008" spans="10:15" x14ac:dyDescent="0.25">
      <c r="J1008" s="164"/>
      <c r="K1008" s="164"/>
      <c r="L1008" s="164"/>
      <c r="M1008" s="164"/>
      <c r="N1008" s="164"/>
      <c r="O1008" s="164"/>
    </row>
    <row r="1009" spans="10:15" x14ac:dyDescent="0.25">
      <c r="J1009" s="164"/>
      <c r="K1009" s="164"/>
      <c r="L1009" s="164"/>
      <c r="M1009" s="164"/>
      <c r="N1009" s="164"/>
      <c r="O1009" s="164"/>
    </row>
    <row r="1010" spans="10:15" x14ac:dyDescent="0.25">
      <c r="J1010" s="164"/>
      <c r="K1010" s="164"/>
      <c r="L1010" s="164"/>
      <c r="M1010" s="164"/>
      <c r="N1010" s="164"/>
      <c r="O1010" s="164"/>
    </row>
    <row r="1011" spans="10:15" x14ac:dyDescent="0.25">
      <c r="J1011" s="164"/>
      <c r="K1011" s="164"/>
      <c r="L1011" s="164"/>
      <c r="M1011" s="164"/>
      <c r="N1011" s="164"/>
      <c r="O1011" s="164"/>
    </row>
    <row r="1012" spans="10:15" x14ac:dyDescent="0.25">
      <c r="J1012" s="164"/>
      <c r="K1012" s="164"/>
      <c r="L1012" s="164"/>
      <c r="M1012" s="164"/>
      <c r="N1012" s="164"/>
      <c r="O1012" s="164"/>
    </row>
    <row r="1013" spans="10:15" x14ac:dyDescent="0.25">
      <c r="J1013" s="164"/>
      <c r="K1013" s="164"/>
      <c r="L1013" s="164"/>
      <c r="M1013" s="164"/>
      <c r="N1013" s="164"/>
      <c r="O1013" s="164"/>
    </row>
    <row r="1014" spans="10:15" x14ac:dyDescent="0.25">
      <c r="J1014" s="164"/>
      <c r="K1014" s="164"/>
      <c r="L1014" s="164"/>
      <c r="M1014" s="164"/>
      <c r="N1014" s="164"/>
      <c r="O1014" s="164"/>
    </row>
    <row r="1015" spans="10:15" x14ac:dyDescent="0.25">
      <c r="J1015" s="164"/>
      <c r="K1015" s="164"/>
      <c r="L1015" s="164"/>
      <c r="M1015" s="164"/>
      <c r="N1015" s="164"/>
      <c r="O1015" s="164"/>
    </row>
    <row r="1016" spans="10:15" x14ac:dyDescent="0.25">
      <c r="J1016" s="164"/>
      <c r="K1016" s="164"/>
      <c r="L1016" s="164"/>
      <c r="M1016" s="164"/>
      <c r="N1016" s="164"/>
      <c r="O1016" s="164"/>
    </row>
    <row r="1017" spans="10:15" x14ac:dyDescent="0.25">
      <c r="J1017" s="164"/>
      <c r="K1017" s="164"/>
      <c r="L1017" s="164"/>
      <c r="M1017" s="164"/>
      <c r="N1017" s="164"/>
      <c r="O1017" s="164"/>
    </row>
    <row r="1018" spans="10:15" x14ac:dyDescent="0.25">
      <c r="J1018" s="164"/>
      <c r="K1018" s="164"/>
      <c r="L1018" s="164"/>
      <c r="M1018" s="164"/>
      <c r="N1018" s="164"/>
      <c r="O1018" s="164"/>
    </row>
    <row r="1019" spans="10:15" x14ac:dyDescent="0.25">
      <c r="J1019" s="164"/>
      <c r="K1019" s="164"/>
      <c r="L1019" s="164"/>
      <c r="M1019" s="164"/>
      <c r="N1019" s="164"/>
      <c r="O1019" s="164"/>
    </row>
    <row r="1020" spans="10:15" x14ac:dyDescent="0.25">
      <c r="J1020" s="164"/>
      <c r="K1020" s="164"/>
      <c r="L1020" s="164"/>
      <c r="M1020" s="164"/>
      <c r="N1020" s="164"/>
      <c r="O1020" s="164"/>
    </row>
    <row r="1021" spans="10:15" x14ac:dyDescent="0.25">
      <c r="J1021" s="164"/>
      <c r="K1021" s="164"/>
      <c r="L1021" s="164"/>
      <c r="M1021" s="164"/>
      <c r="N1021" s="164"/>
      <c r="O1021" s="164"/>
    </row>
    <row r="1022" spans="10:15" x14ac:dyDescent="0.25">
      <c r="J1022" s="164"/>
      <c r="K1022" s="164"/>
      <c r="L1022" s="164"/>
      <c r="M1022" s="164"/>
      <c r="N1022" s="164"/>
      <c r="O1022" s="164"/>
    </row>
    <row r="1023" spans="10:15" x14ac:dyDescent="0.25">
      <c r="J1023" s="164"/>
      <c r="K1023" s="164"/>
      <c r="L1023" s="164"/>
      <c r="M1023" s="164"/>
      <c r="N1023" s="164"/>
      <c r="O1023" s="164"/>
    </row>
    <row r="1024" spans="10:15" x14ac:dyDescent="0.25">
      <c r="J1024" s="164"/>
      <c r="K1024" s="164"/>
      <c r="L1024" s="164"/>
      <c r="M1024" s="164"/>
      <c r="N1024" s="164"/>
      <c r="O1024" s="164"/>
    </row>
    <row r="1025" spans="10:15" x14ac:dyDescent="0.25">
      <c r="J1025" s="164"/>
      <c r="K1025" s="164"/>
      <c r="L1025" s="164"/>
      <c r="M1025" s="164"/>
      <c r="N1025" s="164"/>
      <c r="O1025" s="164"/>
    </row>
    <row r="1026" spans="10:15" x14ac:dyDescent="0.25">
      <c r="J1026" s="164"/>
      <c r="K1026" s="164"/>
      <c r="L1026" s="164"/>
      <c r="M1026" s="164"/>
      <c r="N1026" s="164"/>
      <c r="O1026" s="164"/>
    </row>
    <row r="1027" spans="10:15" x14ac:dyDescent="0.25">
      <c r="J1027" s="164"/>
      <c r="K1027" s="164"/>
      <c r="L1027" s="164"/>
      <c r="M1027" s="164"/>
      <c r="N1027" s="164"/>
      <c r="O1027" s="164"/>
    </row>
    <row r="1028" spans="10:15" x14ac:dyDescent="0.25">
      <c r="J1028" s="164"/>
      <c r="K1028" s="164"/>
      <c r="L1028" s="164"/>
      <c r="M1028" s="164"/>
      <c r="N1028" s="164"/>
      <c r="O1028" s="164"/>
    </row>
    <row r="1029" spans="10:15" x14ac:dyDescent="0.25">
      <c r="J1029" s="164"/>
      <c r="K1029" s="164"/>
      <c r="L1029" s="164"/>
      <c r="M1029" s="164"/>
      <c r="N1029" s="164"/>
      <c r="O1029" s="164"/>
    </row>
    <row r="1030" spans="10:15" x14ac:dyDescent="0.25">
      <c r="J1030" s="164"/>
      <c r="K1030" s="164"/>
      <c r="L1030" s="164"/>
      <c r="M1030" s="164"/>
      <c r="N1030" s="164"/>
      <c r="O1030" s="164"/>
    </row>
    <row r="1031" spans="10:15" x14ac:dyDescent="0.25">
      <c r="J1031" s="164"/>
      <c r="K1031" s="164"/>
      <c r="L1031" s="164"/>
      <c r="M1031" s="164"/>
      <c r="N1031" s="164"/>
      <c r="O1031" s="164"/>
    </row>
    <row r="1032" spans="10:15" x14ac:dyDescent="0.25">
      <c r="J1032" s="164"/>
      <c r="K1032" s="164"/>
      <c r="L1032" s="164"/>
      <c r="M1032" s="164"/>
      <c r="N1032" s="164"/>
      <c r="O1032" s="164"/>
    </row>
    <row r="1033" spans="10:15" x14ac:dyDescent="0.25">
      <c r="J1033" s="164"/>
      <c r="K1033" s="164"/>
      <c r="L1033" s="164"/>
      <c r="M1033" s="164"/>
      <c r="N1033" s="164"/>
      <c r="O1033" s="164"/>
    </row>
    <row r="1034" spans="10:15" x14ac:dyDescent="0.25">
      <c r="J1034" s="164"/>
      <c r="K1034" s="164"/>
      <c r="L1034" s="164"/>
      <c r="M1034" s="164"/>
      <c r="N1034" s="164"/>
      <c r="O1034" s="164"/>
    </row>
    <row r="1035" spans="10:15" x14ac:dyDescent="0.25">
      <c r="J1035" s="164"/>
      <c r="K1035" s="164"/>
      <c r="L1035" s="164"/>
      <c r="M1035" s="164"/>
      <c r="N1035" s="164"/>
      <c r="O1035" s="164"/>
    </row>
    <row r="1036" spans="10:15" x14ac:dyDescent="0.25">
      <c r="J1036" s="164"/>
      <c r="K1036" s="164"/>
      <c r="L1036" s="164"/>
      <c r="M1036" s="164"/>
      <c r="N1036" s="164"/>
      <c r="O1036" s="164"/>
    </row>
    <row r="1037" spans="10:15" x14ac:dyDescent="0.25">
      <c r="J1037" s="164"/>
      <c r="K1037" s="164"/>
      <c r="L1037" s="164"/>
      <c r="M1037" s="164"/>
      <c r="N1037" s="164"/>
      <c r="O1037" s="164"/>
    </row>
    <row r="1038" spans="10:15" x14ac:dyDescent="0.25">
      <c r="J1038" s="164"/>
      <c r="K1038" s="164"/>
      <c r="L1038" s="164"/>
      <c r="M1038" s="164"/>
      <c r="N1038" s="164"/>
      <c r="O1038" s="164"/>
    </row>
    <row r="1039" spans="10:15" x14ac:dyDescent="0.25">
      <c r="J1039" s="164"/>
      <c r="K1039" s="164"/>
      <c r="L1039" s="164"/>
      <c r="M1039" s="164"/>
      <c r="N1039" s="164"/>
      <c r="O1039" s="164"/>
    </row>
    <row r="1040" spans="10:15" x14ac:dyDescent="0.25">
      <c r="J1040" s="164"/>
      <c r="K1040" s="164"/>
      <c r="L1040" s="164"/>
      <c r="M1040" s="164"/>
      <c r="N1040" s="164"/>
      <c r="O1040" s="164"/>
    </row>
    <row r="1041" spans="10:15" x14ac:dyDescent="0.25">
      <c r="J1041" s="164"/>
      <c r="K1041" s="164"/>
      <c r="L1041" s="164"/>
      <c r="M1041" s="164"/>
      <c r="N1041" s="164"/>
      <c r="O1041" s="164"/>
    </row>
    <row r="1042" spans="10:15" x14ac:dyDescent="0.25">
      <c r="J1042" s="164"/>
      <c r="K1042" s="164"/>
      <c r="L1042" s="164"/>
      <c r="M1042" s="164"/>
      <c r="N1042" s="164"/>
      <c r="O1042" s="164"/>
    </row>
    <row r="1043" spans="10:15" x14ac:dyDescent="0.25">
      <c r="J1043" s="164"/>
      <c r="K1043" s="164"/>
      <c r="L1043" s="164"/>
      <c r="M1043" s="164"/>
      <c r="N1043" s="164"/>
      <c r="O1043" s="164"/>
    </row>
    <row r="1044" spans="10:15" x14ac:dyDescent="0.25">
      <c r="J1044" s="164"/>
      <c r="K1044" s="164"/>
      <c r="L1044" s="164"/>
      <c r="M1044" s="164"/>
      <c r="N1044" s="164"/>
      <c r="O1044" s="164"/>
    </row>
    <row r="1045" spans="10:15" x14ac:dyDescent="0.25">
      <c r="J1045" s="164"/>
      <c r="K1045" s="164"/>
      <c r="L1045" s="164"/>
      <c r="M1045" s="164"/>
      <c r="N1045" s="164"/>
      <c r="O1045" s="164"/>
    </row>
    <row r="1046" spans="10:15" x14ac:dyDescent="0.25">
      <c r="J1046" s="164"/>
      <c r="K1046" s="164"/>
      <c r="L1046" s="164"/>
      <c r="M1046" s="164"/>
      <c r="N1046" s="164"/>
      <c r="O1046" s="164"/>
    </row>
    <row r="1047" spans="10:15" x14ac:dyDescent="0.25">
      <c r="J1047" s="164"/>
      <c r="K1047" s="164"/>
      <c r="L1047" s="164"/>
      <c r="M1047" s="164"/>
      <c r="N1047" s="164"/>
      <c r="O1047" s="164"/>
    </row>
    <row r="1048" spans="10:15" x14ac:dyDescent="0.25">
      <c r="J1048" s="164"/>
      <c r="K1048" s="164"/>
      <c r="L1048" s="164"/>
      <c r="M1048" s="164"/>
      <c r="N1048" s="164"/>
      <c r="O1048" s="164"/>
    </row>
    <row r="1049" spans="10:15" x14ac:dyDescent="0.25">
      <c r="J1049" s="164"/>
      <c r="K1049" s="164"/>
      <c r="L1049" s="164"/>
      <c r="M1049" s="164"/>
      <c r="N1049" s="164"/>
      <c r="O1049" s="164"/>
    </row>
    <row r="1050" spans="10:15" x14ac:dyDescent="0.25">
      <c r="J1050" s="164"/>
      <c r="K1050" s="164"/>
      <c r="L1050" s="164"/>
      <c r="M1050" s="164"/>
      <c r="N1050" s="164"/>
      <c r="O1050" s="164"/>
    </row>
    <row r="1051" spans="10:15" x14ac:dyDescent="0.25">
      <c r="J1051" s="164"/>
      <c r="K1051" s="164"/>
      <c r="L1051" s="164"/>
      <c r="M1051" s="164"/>
      <c r="N1051" s="164"/>
      <c r="O1051" s="164"/>
    </row>
    <row r="1052" spans="10:15" x14ac:dyDescent="0.25">
      <c r="J1052" s="164"/>
      <c r="K1052" s="164"/>
      <c r="L1052" s="164"/>
      <c r="M1052" s="164"/>
      <c r="N1052" s="164"/>
      <c r="O1052" s="164"/>
    </row>
    <row r="1053" spans="10:15" x14ac:dyDescent="0.25">
      <c r="J1053" s="164"/>
      <c r="K1053" s="164"/>
      <c r="L1053" s="164"/>
      <c r="M1053" s="164"/>
      <c r="N1053" s="164"/>
      <c r="O1053" s="164"/>
    </row>
    <row r="1054" spans="10:15" x14ac:dyDescent="0.25">
      <c r="J1054" s="164"/>
      <c r="K1054" s="164"/>
      <c r="L1054" s="164"/>
      <c r="M1054" s="164"/>
      <c r="N1054" s="164"/>
      <c r="O1054" s="164"/>
    </row>
    <row r="1055" spans="10:15" x14ac:dyDescent="0.25">
      <c r="J1055" s="164"/>
      <c r="K1055" s="164"/>
      <c r="L1055" s="164"/>
      <c r="M1055" s="164"/>
      <c r="N1055" s="164"/>
      <c r="O1055" s="164"/>
    </row>
    <row r="1056" spans="10:15" x14ac:dyDescent="0.25">
      <c r="J1056" s="164"/>
      <c r="K1056" s="164"/>
      <c r="L1056" s="164"/>
      <c r="M1056" s="164"/>
      <c r="N1056" s="164"/>
      <c r="O1056" s="164"/>
    </row>
    <row r="1057" spans="10:15" x14ac:dyDescent="0.25">
      <c r="J1057" s="164"/>
      <c r="K1057" s="164"/>
      <c r="L1057" s="164"/>
      <c r="M1057" s="164"/>
      <c r="N1057" s="164"/>
      <c r="O1057" s="164"/>
    </row>
    <row r="1058" spans="10:15" x14ac:dyDescent="0.25">
      <c r="J1058" s="164"/>
      <c r="K1058" s="164"/>
      <c r="L1058" s="164"/>
      <c r="M1058" s="164"/>
      <c r="N1058" s="164"/>
      <c r="O1058" s="164"/>
    </row>
    <row r="1059" spans="10:15" x14ac:dyDescent="0.25">
      <c r="J1059" s="164"/>
      <c r="K1059" s="164"/>
      <c r="L1059" s="164"/>
      <c r="M1059" s="164"/>
      <c r="N1059" s="164"/>
      <c r="O1059" s="164"/>
    </row>
    <row r="1060" spans="10:15" x14ac:dyDescent="0.25">
      <c r="J1060" s="164"/>
      <c r="K1060" s="164"/>
      <c r="L1060" s="164"/>
      <c r="M1060" s="164"/>
      <c r="N1060" s="164"/>
      <c r="O1060" s="164"/>
    </row>
    <row r="1061" spans="10:15" x14ac:dyDescent="0.25">
      <c r="J1061" s="164"/>
      <c r="K1061" s="164"/>
      <c r="L1061" s="164"/>
      <c r="M1061" s="164"/>
      <c r="N1061" s="164"/>
      <c r="O1061" s="164"/>
    </row>
    <row r="1062" spans="10:15" x14ac:dyDescent="0.25">
      <c r="J1062" s="164"/>
      <c r="K1062" s="164"/>
      <c r="L1062" s="164"/>
      <c r="M1062" s="164"/>
      <c r="N1062" s="164"/>
      <c r="O1062" s="164"/>
    </row>
    <row r="1063" spans="10:15" x14ac:dyDescent="0.25">
      <c r="J1063" s="164"/>
      <c r="K1063" s="164"/>
      <c r="L1063" s="164"/>
      <c r="M1063" s="164"/>
      <c r="N1063" s="164"/>
      <c r="O1063" s="164"/>
    </row>
    <row r="1064" spans="10:15" x14ac:dyDescent="0.25">
      <c r="J1064" s="164"/>
      <c r="K1064" s="164"/>
      <c r="L1064" s="164"/>
      <c r="M1064" s="164"/>
      <c r="N1064" s="164"/>
      <c r="O1064" s="164"/>
    </row>
    <row r="1065" spans="10:15" x14ac:dyDescent="0.25">
      <c r="J1065" s="164"/>
      <c r="K1065" s="164"/>
      <c r="L1065" s="164"/>
      <c r="M1065" s="164"/>
      <c r="N1065" s="164"/>
      <c r="O1065" s="164"/>
    </row>
    <row r="1066" spans="10:15" x14ac:dyDescent="0.25">
      <c r="J1066" s="164"/>
      <c r="K1066" s="164"/>
      <c r="L1066" s="164"/>
      <c r="M1066" s="164"/>
      <c r="N1066" s="164"/>
      <c r="O1066" s="164"/>
    </row>
    <row r="1067" spans="10:15" x14ac:dyDescent="0.25">
      <c r="J1067" s="164"/>
      <c r="K1067" s="164"/>
      <c r="L1067" s="164"/>
      <c r="M1067" s="164"/>
      <c r="N1067" s="164"/>
      <c r="O1067" s="164"/>
    </row>
    <row r="1068" spans="10:15" x14ac:dyDescent="0.25">
      <c r="J1068" s="164"/>
      <c r="K1068" s="164"/>
      <c r="L1068" s="164"/>
      <c r="M1068" s="164"/>
      <c r="N1068" s="164"/>
      <c r="O1068" s="164"/>
    </row>
    <row r="1069" spans="10:15" x14ac:dyDescent="0.25">
      <c r="J1069" s="164"/>
      <c r="K1069" s="164"/>
      <c r="L1069" s="164"/>
      <c r="M1069" s="164"/>
      <c r="N1069" s="164"/>
      <c r="O1069" s="164"/>
    </row>
    <row r="1070" spans="10:15" x14ac:dyDescent="0.25">
      <c r="J1070" s="164"/>
      <c r="K1070" s="164"/>
      <c r="L1070" s="164"/>
      <c r="M1070" s="164"/>
      <c r="N1070" s="164"/>
      <c r="O1070" s="164"/>
    </row>
    <row r="1071" spans="10:15" x14ac:dyDescent="0.25">
      <c r="J1071" s="164"/>
      <c r="K1071" s="164"/>
      <c r="L1071" s="164"/>
      <c r="M1071" s="164"/>
      <c r="N1071" s="164"/>
      <c r="O1071" s="164"/>
    </row>
    <row r="1072" spans="10:15" x14ac:dyDescent="0.25">
      <c r="J1072" s="164"/>
      <c r="K1072" s="164"/>
      <c r="L1072" s="164"/>
      <c r="M1072" s="164"/>
      <c r="N1072" s="164"/>
      <c r="O1072" s="164"/>
    </row>
    <row r="1073" spans="10:15" x14ac:dyDescent="0.25">
      <c r="J1073" s="164"/>
      <c r="K1073" s="164"/>
      <c r="L1073" s="164"/>
      <c r="M1073" s="164"/>
      <c r="N1073" s="164"/>
      <c r="O1073" s="164"/>
    </row>
    <row r="1074" spans="10:15" x14ac:dyDescent="0.25">
      <c r="J1074" s="164"/>
      <c r="K1074" s="164"/>
      <c r="L1074" s="164"/>
      <c r="M1074" s="164"/>
      <c r="N1074" s="164"/>
      <c r="O1074" s="164"/>
    </row>
    <row r="1075" spans="10:15" x14ac:dyDescent="0.25">
      <c r="J1075" s="164"/>
      <c r="K1075" s="164"/>
      <c r="L1075" s="164"/>
      <c r="M1075" s="164"/>
      <c r="N1075" s="164"/>
      <c r="O1075" s="164"/>
    </row>
    <row r="1076" spans="10:15" x14ac:dyDescent="0.25">
      <c r="J1076" s="164"/>
      <c r="K1076" s="164"/>
      <c r="L1076" s="164"/>
      <c r="M1076" s="164"/>
      <c r="N1076" s="164"/>
      <c r="O1076" s="164"/>
    </row>
    <row r="1077" spans="10:15" x14ac:dyDescent="0.25">
      <c r="J1077" s="164"/>
      <c r="K1077" s="164"/>
      <c r="L1077" s="164"/>
      <c r="M1077" s="164"/>
      <c r="N1077" s="164"/>
      <c r="O1077" s="164"/>
    </row>
    <row r="1078" spans="10:15" x14ac:dyDescent="0.25">
      <c r="J1078" s="164"/>
      <c r="K1078" s="164"/>
      <c r="L1078" s="164"/>
      <c r="M1078" s="164"/>
      <c r="N1078" s="164"/>
      <c r="O1078" s="164"/>
    </row>
    <row r="1079" spans="10:15" x14ac:dyDescent="0.25">
      <c r="J1079" s="164"/>
      <c r="K1079" s="164"/>
      <c r="L1079" s="164"/>
      <c r="M1079" s="164"/>
      <c r="N1079" s="164"/>
      <c r="O1079" s="164"/>
    </row>
    <row r="1080" spans="10:15" x14ac:dyDescent="0.25">
      <c r="J1080" s="164"/>
      <c r="K1080" s="164"/>
      <c r="L1080" s="164"/>
      <c r="M1080" s="164"/>
      <c r="N1080" s="164"/>
      <c r="O1080" s="164"/>
    </row>
    <row r="1081" spans="10:15" x14ac:dyDescent="0.25">
      <c r="J1081" s="164"/>
      <c r="K1081" s="164"/>
      <c r="L1081" s="164"/>
      <c r="M1081" s="164"/>
      <c r="N1081" s="164"/>
      <c r="O1081" s="164"/>
    </row>
    <row r="1082" spans="10:15" x14ac:dyDescent="0.25">
      <c r="J1082" s="164"/>
      <c r="K1082" s="164"/>
      <c r="L1082" s="164"/>
      <c r="M1082" s="164"/>
      <c r="N1082" s="164"/>
      <c r="O1082" s="164"/>
    </row>
    <row r="1083" spans="10:15" x14ac:dyDescent="0.25">
      <c r="J1083" s="164"/>
      <c r="K1083" s="164"/>
      <c r="L1083" s="164"/>
      <c r="M1083" s="164"/>
      <c r="N1083" s="164"/>
      <c r="O1083" s="164"/>
    </row>
    <row r="1084" spans="10:15" x14ac:dyDescent="0.25">
      <c r="J1084" s="164"/>
      <c r="K1084" s="164"/>
      <c r="L1084" s="164"/>
      <c r="M1084" s="164"/>
      <c r="N1084" s="164"/>
      <c r="O1084" s="164"/>
    </row>
    <row r="1085" spans="10:15" x14ac:dyDescent="0.25">
      <c r="J1085" s="164"/>
      <c r="K1085" s="164"/>
      <c r="L1085" s="164"/>
      <c r="M1085" s="164"/>
      <c r="N1085" s="164"/>
      <c r="O1085" s="164"/>
    </row>
    <row r="1086" spans="10:15" x14ac:dyDescent="0.25">
      <c r="J1086" s="164"/>
      <c r="K1086" s="164"/>
      <c r="L1086" s="164"/>
      <c r="M1086" s="164"/>
      <c r="N1086" s="164"/>
      <c r="O1086" s="164"/>
    </row>
    <row r="1087" spans="10:15" x14ac:dyDescent="0.25">
      <c r="J1087" s="164"/>
      <c r="K1087" s="164"/>
      <c r="L1087" s="164"/>
      <c r="M1087" s="164"/>
      <c r="N1087" s="164"/>
      <c r="O1087" s="164"/>
    </row>
    <row r="1088" spans="10:15" x14ac:dyDescent="0.25">
      <c r="J1088" s="164"/>
      <c r="K1088" s="164"/>
      <c r="L1088" s="164"/>
      <c r="M1088" s="164"/>
      <c r="N1088" s="164"/>
      <c r="O1088" s="164"/>
    </row>
    <row r="1089" spans="10:15" x14ac:dyDescent="0.25">
      <c r="J1089" s="164"/>
      <c r="K1089" s="164"/>
      <c r="L1089" s="164"/>
      <c r="M1089" s="164"/>
      <c r="N1089" s="164"/>
      <c r="O1089" s="164"/>
    </row>
    <row r="1090" spans="10:15" x14ac:dyDescent="0.25">
      <c r="J1090" s="164"/>
      <c r="K1090" s="164"/>
      <c r="L1090" s="164"/>
      <c r="M1090" s="164"/>
      <c r="N1090" s="164"/>
      <c r="O1090" s="164"/>
    </row>
    <row r="1091" spans="10:15" x14ac:dyDescent="0.25">
      <c r="J1091" s="164"/>
      <c r="K1091" s="164"/>
      <c r="L1091" s="164"/>
      <c r="M1091" s="164"/>
      <c r="N1091" s="164"/>
      <c r="O1091" s="164"/>
    </row>
    <row r="1092" spans="10:15" x14ac:dyDescent="0.25">
      <c r="J1092" s="164"/>
      <c r="K1092" s="164"/>
      <c r="L1092" s="164"/>
      <c r="M1092" s="164"/>
      <c r="N1092" s="164"/>
      <c r="O1092" s="164"/>
    </row>
    <row r="1093" spans="10:15" x14ac:dyDescent="0.25">
      <c r="J1093" s="164"/>
      <c r="K1093" s="164"/>
      <c r="L1093" s="164"/>
      <c r="M1093" s="164"/>
      <c r="N1093" s="164"/>
      <c r="O1093" s="164"/>
    </row>
    <row r="1094" spans="10:15" x14ac:dyDescent="0.25">
      <c r="J1094" s="164"/>
      <c r="K1094" s="164"/>
      <c r="L1094" s="164"/>
      <c r="M1094" s="164"/>
      <c r="N1094" s="164"/>
      <c r="O1094" s="164"/>
    </row>
    <row r="1095" spans="10:15" x14ac:dyDescent="0.25">
      <c r="J1095" s="164"/>
      <c r="K1095" s="164"/>
      <c r="L1095" s="164"/>
      <c r="M1095" s="164"/>
      <c r="N1095" s="164"/>
      <c r="O1095" s="164"/>
    </row>
    <row r="1096" spans="10:15" x14ac:dyDescent="0.25">
      <c r="J1096" s="164"/>
      <c r="K1096" s="164"/>
      <c r="L1096" s="164"/>
      <c r="M1096" s="164"/>
      <c r="N1096" s="164"/>
      <c r="O1096" s="164"/>
    </row>
    <row r="1097" spans="10:15" x14ac:dyDescent="0.25">
      <c r="J1097" s="164"/>
      <c r="K1097" s="164"/>
      <c r="L1097" s="164"/>
      <c r="M1097" s="164"/>
      <c r="N1097" s="164"/>
      <c r="O1097" s="164"/>
    </row>
    <row r="1098" spans="10:15" x14ac:dyDescent="0.25">
      <c r="J1098" s="164"/>
      <c r="K1098" s="164"/>
      <c r="L1098" s="164"/>
      <c r="M1098" s="164"/>
      <c r="N1098" s="164"/>
      <c r="O1098" s="164"/>
    </row>
    <row r="1099" spans="10:15" x14ac:dyDescent="0.25">
      <c r="J1099" s="164"/>
      <c r="K1099" s="164"/>
      <c r="L1099" s="164"/>
      <c r="M1099" s="164"/>
      <c r="N1099" s="164"/>
      <c r="O1099" s="164"/>
    </row>
    <row r="1100" spans="10:15" x14ac:dyDescent="0.25">
      <c r="J1100" s="164"/>
      <c r="K1100" s="164"/>
      <c r="L1100" s="164"/>
      <c r="M1100" s="164"/>
      <c r="N1100" s="164"/>
      <c r="O1100" s="164"/>
    </row>
    <row r="1101" spans="10:15" x14ac:dyDescent="0.25">
      <c r="J1101" s="164"/>
      <c r="K1101" s="164"/>
      <c r="L1101" s="164"/>
      <c r="M1101" s="164"/>
      <c r="N1101" s="164"/>
      <c r="O1101" s="164"/>
    </row>
    <row r="1102" spans="10:15" x14ac:dyDescent="0.25">
      <c r="J1102" s="164"/>
      <c r="K1102" s="164"/>
      <c r="L1102" s="164"/>
      <c r="M1102" s="164"/>
      <c r="N1102" s="164"/>
      <c r="O1102" s="164"/>
    </row>
    <row r="1103" spans="10:15" x14ac:dyDescent="0.25">
      <c r="J1103" s="164"/>
      <c r="K1103" s="164"/>
      <c r="L1103" s="164"/>
      <c r="M1103" s="164"/>
      <c r="N1103" s="164"/>
      <c r="O1103" s="164"/>
    </row>
    <row r="1104" spans="10:15" x14ac:dyDescent="0.25">
      <c r="J1104" s="164"/>
      <c r="K1104" s="164"/>
      <c r="L1104" s="164"/>
      <c r="M1104" s="164"/>
      <c r="N1104" s="164"/>
      <c r="O1104" s="164"/>
    </row>
    <row r="1105" spans="10:15" x14ac:dyDescent="0.25">
      <c r="J1105" s="164"/>
      <c r="K1105" s="164"/>
      <c r="L1105" s="164"/>
      <c r="M1105" s="164"/>
      <c r="N1105" s="164"/>
      <c r="O1105" s="164"/>
    </row>
    <row r="1106" spans="10:15" x14ac:dyDescent="0.25">
      <c r="J1106" s="164"/>
      <c r="K1106" s="164"/>
      <c r="L1106" s="164"/>
      <c r="M1106" s="164"/>
      <c r="N1106" s="164"/>
      <c r="O1106" s="164"/>
    </row>
    <row r="1107" spans="10:15" x14ac:dyDescent="0.25">
      <c r="J1107" s="164"/>
      <c r="K1107" s="164"/>
      <c r="L1107" s="164"/>
      <c r="M1107" s="164"/>
      <c r="N1107" s="164"/>
      <c r="O1107" s="164"/>
    </row>
    <row r="1108" spans="10:15" x14ac:dyDescent="0.25">
      <c r="J1108" s="164"/>
      <c r="K1108" s="164"/>
      <c r="L1108" s="164"/>
      <c r="M1108" s="164"/>
      <c r="N1108" s="164"/>
      <c r="O1108" s="164"/>
    </row>
    <row r="1109" spans="10:15" x14ac:dyDescent="0.25">
      <c r="J1109" s="164"/>
      <c r="K1109" s="164"/>
      <c r="L1109" s="164"/>
      <c r="M1109" s="164"/>
      <c r="N1109" s="164"/>
      <c r="O1109" s="164"/>
    </row>
    <row r="1110" spans="10:15" x14ac:dyDescent="0.25">
      <c r="J1110" s="164"/>
      <c r="K1110" s="164"/>
      <c r="L1110" s="164"/>
      <c r="M1110" s="164"/>
      <c r="N1110" s="164"/>
      <c r="O1110" s="164"/>
    </row>
    <row r="1111" spans="10:15" x14ac:dyDescent="0.25">
      <c r="J1111" s="164"/>
      <c r="K1111" s="164"/>
      <c r="L1111" s="164"/>
      <c r="M1111" s="164"/>
      <c r="N1111" s="164"/>
      <c r="O1111" s="164"/>
    </row>
    <row r="1112" spans="10:15" x14ac:dyDescent="0.25">
      <c r="J1112" s="164"/>
      <c r="K1112" s="164"/>
      <c r="L1112" s="164"/>
      <c r="M1112" s="164"/>
      <c r="N1112" s="164"/>
      <c r="O1112" s="164"/>
    </row>
    <row r="1113" spans="10:15" x14ac:dyDescent="0.25">
      <c r="J1113" s="164"/>
      <c r="K1113" s="164"/>
      <c r="L1113" s="164"/>
      <c r="M1113" s="164"/>
      <c r="N1113" s="164"/>
      <c r="O1113" s="164"/>
    </row>
    <row r="1114" spans="10:15" x14ac:dyDescent="0.25">
      <c r="J1114" s="164"/>
      <c r="K1114" s="164"/>
      <c r="L1114" s="164"/>
      <c r="M1114" s="164"/>
      <c r="N1114" s="164"/>
      <c r="O1114" s="164"/>
    </row>
    <row r="1115" spans="10:15" x14ac:dyDescent="0.25">
      <c r="J1115" s="164"/>
      <c r="K1115" s="164"/>
      <c r="L1115" s="164"/>
      <c r="M1115" s="164"/>
      <c r="N1115" s="164"/>
      <c r="O1115" s="164"/>
    </row>
    <row r="1116" spans="10:15" x14ac:dyDescent="0.25">
      <c r="J1116" s="164"/>
      <c r="K1116" s="164"/>
      <c r="L1116" s="164"/>
      <c r="M1116" s="164"/>
      <c r="N1116" s="164"/>
      <c r="O1116" s="164"/>
    </row>
    <row r="1117" spans="10:15" x14ac:dyDescent="0.25">
      <c r="J1117" s="164"/>
      <c r="K1117" s="164"/>
      <c r="L1117" s="164"/>
      <c r="M1117" s="164"/>
      <c r="N1117" s="164"/>
      <c r="O1117" s="164"/>
    </row>
    <row r="1118" spans="10:15" x14ac:dyDescent="0.25">
      <c r="J1118" s="164"/>
      <c r="K1118" s="164"/>
      <c r="L1118" s="164"/>
      <c r="M1118" s="164"/>
      <c r="N1118" s="164"/>
      <c r="O1118" s="164"/>
    </row>
    <row r="1119" spans="10:15" x14ac:dyDescent="0.25">
      <c r="J1119" s="164"/>
      <c r="K1119" s="164"/>
      <c r="L1119" s="164"/>
      <c r="M1119" s="164"/>
      <c r="N1119" s="164"/>
      <c r="O1119" s="164"/>
    </row>
    <row r="1120" spans="10:15" x14ac:dyDescent="0.25">
      <c r="J1120" s="164"/>
      <c r="K1120" s="164"/>
      <c r="L1120" s="164"/>
      <c r="M1120" s="164"/>
      <c r="N1120" s="164"/>
      <c r="O1120" s="164"/>
    </row>
    <row r="1121" spans="10:15" x14ac:dyDescent="0.25">
      <c r="J1121" s="164"/>
      <c r="K1121" s="164"/>
      <c r="L1121" s="164"/>
      <c r="M1121" s="164"/>
      <c r="N1121" s="164"/>
      <c r="O1121" s="164"/>
    </row>
    <row r="1122" spans="10:15" x14ac:dyDescent="0.25">
      <c r="J1122" s="164"/>
      <c r="K1122" s="164"/>
      <c r="L1122" s="164"/>
      <c r="M1122" s="164"/>
      <c r="N1122" s="164"/>
      <c r="O1122" s="164"/>
    </row>
    <row r="1123" spans="10:15" x14ac:dyDescent="0.25">
      <c r="J1123" s="164"/>
      <c r="K1123" s="164"/>
      <c r="L1123" s="164"/>
      <c r="M1123" s="164"/>
      <c r="N1123" s="164"/>
      <c r="O1123" s="164"/>
    </row>
    <row r="1124" spans="10:15" x14ac:dyDescent="0.25">
      <c r="J1124" s="164"/>
      <c r="K1124" s="164"/>
      <c r="L1124" s="164"/>
      <c r="M1124" s="164"/>
      <c r="N1124" s="164"/>
      <c r="O1124" s="164"/>
    </row>
    <row r="1125" spans="10:15" x14ac:dyDescent="0.25">
      <c r="J1125" s="164"/>
      <c r="K1125" s="164"/>
      <c r="L1125" s="164"/>
      <c r="M1125" s="164"/>
      <c r="N1125" s="164"/>
      <c r="O1125" s="164"/>
    </row>
    <row r="1126" spans="10:15" x14ac:dyDescent="0.25">
      <c r="J1126" s="164"/>
      <c r="K1126" s="164"/>
      <c r="L1126" s="164"/>
      <c r="M1126" s="164"/>
      <c r="N1126" s="164"/>
      <c r="O1126" s="164"/>
    </row>
    <row r="1127" spans="10:15" x14ac:dyDescent="0.25">
      <c r="J1127" s="164"/>
      <c r="K1127" s="164"/>
      <c r="L1127" s="164"/>
      <c r="M1127" s="164"/>
      <c r="N1127" s="164"/>
      <c r="O1127" s="164"/>
    </row>
    <row r="1128" spans="10:15" x14ac:dyDescent="0.25">
      <c r="J1128" s="164"/>
      <c r="K1128" s="164"/>
      <c r="L1128" s="164"/>
      <c r="M1128" s="164"/>
      <c r="N1128" s="164"/>
      <c r="O1128" s="164"/>
    </row>
    <row r="1129" spans="10:15" x14ac:dyDescent="0.25">
      <c r="J1129" s="164"/>
      <c r="K1129" s="164"/>
      <c r="L1129" s="164"/>
      <c r="M1129" s="164"/>
      <c r="N1129" s="164"/>
      <c r="O1129" s="164"/>
    </row>
    <row r="1130" spans="10:15" x14ac:dyDescent="0.25">
      <c r="J1130" s="164"/>
      <c r="K1130" s="164"/>
      <c r="L1130" s="164"/>
      <c r="M1130" s="164"/>
      <c r="N1130" s="164"/>
      <c r="O1130" s="164"/>
    </row>
    <row r="1131" spans="10:15" x14ac:dyDescent="0.25">
      <c r="J1131" s="164"/>
      <c r="K1131" s="164"/>
      <c r="L1131" s="164"/>
      <c r="M1131" s="164"/>
      <c r="N1131" s="164"/>
      <c r="O1131" s="164"/>
    </row>
    <row r="1132" spans="10:15" x14ac:dyDescent="0.25">
      <c r="J1132" s="164"/>
      <c r="K1132" s="164"/>
      <c r="L1132" s="164"/>
      <c r="M1132" s="164"/>
      <c r="N1132" s="164"/>
      <c r="O1132" s="164"/>
    </row>
    <row r="1133" spans="10:15" x14ac:dyDescent="0.25">
      <c r="J1133" s="164"/>
      <c r="K1133" s="164"/>
      <c r="L1133" s="164"/>
      <c r="M1133" s="164"/>
      <c r="N1133" s="164"/>
      <c r="O1133" s="164"/>
    </row>
    <row r="1134" spans="10:15" x14ac:dyDescent="0.25">
      <c r="J1134" s="164"/>
      <c r="K1134" s="164"/>
      <c r="L1134" s="164"/>
      <c r="M1134" s="164"/>
      <c r="N1134" s="164"/>
      <c r="O1134" s="164"/>
    </row>
    <row r="1135" spans="10:15" x14ac:dyDescent="0.25">
      <c r="J1135" s="164"/>
      <c r="K1135" s="164"/>
      <c r="L1135" s="164"/>
      <c r="M1135" s="164"/>
      <c r="N1135" s="164"/>
      <c r="O1135" s="164"/>
    </row>
    <row r="1136" spans="10:15" x14ac:dyDescent="0.25">
      <c r="J1136" s="164"/>
      <c r="K1136" s="164"/>
      <c r="L1136" s="164"/>
      <c r="M1136" s="164"/>
      <c r="N1136" s="164"/>
      <c r="O1136" s="164"/>
    </row>
    <row r="1137" spans="10:15" x14ac:dyDescent="0.25">
      <c r="J1137" s="164"/>
      <c r="K1137" s="164"/>
      <c r="L1137" s="164"/>
      <c r="M1137" s="164"/>
      <c r="N1137" s="164"/>
      <c r="O1137" s="164"/>
    </row>
    <row r="1138" spans="10:15" x14ac:dyDescent="0.25">
      <c r="J1138" s="164"/>
      <c r="K1138" s="164"/>
      <c r="L1138" s="164"/>
      <c r="M1138" s="164"/>
      <c r="N1138" s="164"/>
      <c r="O1138" s="164"/>
    </row>
    <row r="1139" spans="10:15" x14ac:dyDescent="0.25">
      <c r="J1139" s="164"/>
      <c r="K1139" s="164"/>
      <c r="L1139" s="164"/>
      <c r="M1139" s="164"/>
      <c r="N1139" s="164"/>
      <c r="O1139" s="164"/>
    </row>
    <row r="1140" spans="10:15" x14ac:dyDescent="0.25">
      <c r="J1140" s="164"/>
      <c r="K1140" s="164"/>
      <c r="L1140" s="164"/>
      <c r="M1140" s="164"/>
      <c r="N1140" s="164"/>
      <c r="O1140" s="164"/>
    </row>
    <row r="1141" spans="10:15" x14ac:dyDescent="0.25">
      <c r="J1141" s="164"/>
      <c r="K1141" s="164"/>
      <c r="L1141" s="164"/>
      <c r="M1141" s="164"/>
      <c r="N1141" s="164"/>
      <c r="O1141" s="164"/>
    </row>
    <row r="1142" spans="10:15" x14ac:dyDescent="0.25">
      <c r="J1142" s="164"/>
      <c r="K1142" s="164"/>
      <c r="L1142" s="164"/>
      <c r="M1142" s="164"/>
      <c r="N1142" s="164"/>
      <c r="O1142" s="164"/>
    </row>
    <row r="1143" spans="10:15" x14ac:dyDescent="0.25">
      <c r="J1143" s="164"/>
      <c r="K1143" s="164"/>
      <c r="L1143" s="164"/>
      <c r="M1143" s="164"/>
      <c r="N1143" s="164"/>
      <c r="O1143" s="164"/>
    </row>
    <row r="1144" spans="10:15" x14ac:dyDescent="0.25">
      <c r="J1144" s="164"/>
      <c r="K1144" s="164"/>
      <c r="L1144" s="164"/>
      <c r="M1144" s="164"/>
      <c r="N1144" s="164"/>
      <c r="O1144" s="164"/>
    </row>
    <row r="1145" spans="10:15" x14ac:dyDescent="0.25">
      <c r="J1145" s="164"/>
      <c r="K1145" s="164"/>
      <c r="L1145" s="164"/>
      <c r="M1145" s="164"/>
      <c r="N1145" s="164"/>
      <c r="O1145" s="164"/>
    </row>
    <row r="1146" spans="10:15" x14ac:dyDescent="0.25">
      <c r="J1146" s="164"/>
      <c r="K1146" s="164"/>
      <c r="L1146" s="164"/>
      <c r="M1146" s="164"/>
      <c r="N1146" s="164"/>
      <c r="O1146" s="164"/>
    </row>
    <row r="1147" spans="10:15" x14ac:dyDescent="0.25">
      <c r="J1147" s="164"/>
      <c r="K1147" s="164"/>
      <c r="L1147" s="164"/>
      <c r="M1147" s="164"/>
      <c r="N1147" s="164"/>
      <c r="O1147" s="164"/>
    </row>
    <row r="1148" spans="10:15" x14ac:dyDescent="0.25">
      <c r="J1148" s="164"/>
      <c r="K1148" s="164"/>
      <c r="L1148" s="164"/>
      <c r="M1148" s="164"/>
      <c r="N1148" s="164"/>
      <c r="O1148" s="164"/>
    </row>
    <row r="1149" spans="10:15" x14ac:dyDescent="0.25">
      <c r="J1149" s="164"/>
      <c r="K1149" s="164"/>
      <c r="L1149" s="164"/>
      <c r="M1149" s="164"/>
      <c r="N1149" s="164"/>
      <c r="O1149" s="164"/>
    </row>
    <row r="1150" spans="10:15" x14ac:dyDescent="0.25">
      <c r="J1150" s="164"/>
      <c r="K1150" s="164"/>
      <c r="L1150" s="164"/>
      <c r="M1150" s="164"/>
      <c r="N1150" s="164"/>
      <c r="O1150" s="164"/>
    </row>
    <row r="1151" spans="10:15" x14ac:dyDescent="0.25">
      <c r="J1151" s="164"/>
      <c r="K1151" s="164"/>
      <c r="L1151" s="164"/>
      <c r="M1151" s="164"/>
      <c r="N1151" s="164"/>
      <c r="O1151" s="164"/>
    </row>
    <row r="1152" spans="10:15" x14ac:dyDescent="0.25">
      <c r="J1152" s="164"/>
      <c r="K1152" s="164"/>
      <c r="L1152" s="164"/>
      <c r="M1152" s="164"/>
      <c r="N1152" s="164"/>
      <c r="O1152" s="164"/>
    </row>
    <row r="1153" spans="10:15" x14ac:dyDescent="0.25">
      <c r="J1153" s="164"/>
      <c r="K1153" s="164"/>
      <c r="L1153" s="164"/>
      <c r="M1153" s="164"/>
      <c r="N1153" s="164"/>
      <c r="O1153" s="164"/>
    </row>
    <row r="1154" spans="10:15" x14ac:dyDescent="0.25">
      <c r="J1154" s="164"/>
      <c r="K1154" s="164"/>
      <c r="L1154" s="164"/>
      <c r="M1154" s="164"/>
      <c r="N1154" s="164"/>
      <c r="O1154" s="164"/>
    </row>
    <row r="1155" spans="10:15" x14ac:dyDescent="0.25">
      <c r="J1155" s="164"/>
      <c r="K1155" s="164"/>
      <c r="L1155" s="164"/>
      <c r="M1155" s="164"/>
      <c r="N1155" s="164"/>
      <c r="O1155" s="164"/>
    </row>
    <row r="1156" spans="10:15" x14ac:dyDescent="0.25">
      <c r="J1156" s="164"/>
      <c r="K1156" s="164"/>
      <c r="L1156" s="164"/>
      <c r="M1156" s="164"/>
      <c r="N1156" s="164"/>
      <c r="O1156" s="164"/>
    </row>
    <row r="1157" spans="10:15" x14ac:dyDescent="0.25">
      <c r="J1157" s="164"/>
      <c r="K1157" s="164"/>
      <c r="L1157" s="164"/>
      <c r="M1157" s="164"/>
      <c r="N1157" s="164"/>
      <c r="O1157" s="164"/>
    </row>
    <row r="1158" spans="10:15" x14ac:dyDescent="0.25">
      <c r="J1158" s="164"/>
      <c r="K1158" s="164"/>
      <c r="L1158" s="164"/>
      <c r="M1158" s="164"/>
      <c r="N1158" s="164"/>
      <c r="O1158" s="164"/>
    </row>
    <row r="1159" spans="10:15" x14ac:dyDescent="0.25">
      <c r="J1159" s="164"/>
      <c r="K1159" s="164"/>
      <c r="L1159" s="164"/>
      <c r="M1159" s="164"/>
      <c r="N1159" s="164"/>
      <c r="O1159" s="164"/>
    </row>
    <row r="1160" spans="10:15" x14ac:dyDescent="0.25">
      <c r="J1160" s="164"/>
      <c r="K1160" s="164"/>
      <c r="L1160" s="164"/>
      <c r="M1160" s="164"/>
      <c r="N1160" s="164"/>
      <c r="O1160" s="164"/>
    </row>
    <row r="1161" spans="10:15" x14ac:dyDescent="0.25">
      <c r="J1161" s="164"/>
      <c r="K1161" s="164"/>
      <c r="L1161" s="164"/>
      <c r="M1161" s="164"/>
      <c r="N1161" s="164"/>
      <c r="O1161" s="164"/>
    </row>
    <row r="1162" spans="10:15" x14ac:dyDescent="0.25">
      <c r="J1162" s="164"/>
      <c r="K1162" s="164"/>
      <c r="L1162" s="164"/>
      <c r="M1162" s="164"/>
      <c r="N1162" s="164"/>
      <c r="O1162" s="164"/>
    </row>
    <row r="1163" spans="10:15" x14ac:dyDescent="0.25">
      <c r="J1163" s="164"/>
      <c r="K1163" s="164"/>
      <c r="L1163" s="164"/>
      <c r="M1163" s="164"/>
      <c r="N1163" s="164"/>
      <c r="O1163" s="164"/>
    </row>
    <row r="1164" spans="10:15" x14ac:dyDescent="0.25">
      <c r="J1164" s="164"/>
      <c r="K1164" s="164"/>
      <c r="L1164" s="164"/>
      <c r="M1164" s="164"/>
      <c r="N1164" s="164"/>
      <c r="O1164" s="164"/>
    </row>
    <row r="1165" spans="10:15" x14ac:dyDescent="0.25">
      <c r="J1165" s="164"/>
      <c r="K1165" s="164"/>
      <c r="L1165" s="164"/>
      <c r="M1165" s="164"/>
      <c r="N1165" s="164"/>
      <c r="O1165" s="164"/>
    </row>
    <row r="1166" spans="10:15" x14ac:dyDescent="0.25">
      <c r="J1166" s="164"/>
      <c r="K1166" s="164"/>
      <c r="L1166" s="164"/>
      <c r="M1166" s="164"/>
      <c r="N1166" s="164"/>
      <c r="O1166" s="164"/>
    </row>
    <row r="1167" spans="10:15" x14ac:dyDescent="0.25">
      <c r="J1167" s="164"/>
      <c r="K1167" s="164"/>
      <c r="L1167" s="164"/>
      <c r="M1167" s="164"/>
      <c r="N1167" s="164"/>
      <c r="O1167" s="164"/>
    </row>
    <row r="1168" spans="10:15" x14ac:dyDescent="0.25">
      <c r="J1168" s="164"/>
      <c r="K1168" s="164"/>
      <c r="L1168" s="164"/>
      <c r="M1168" s="164"/>
      <c r="N1168" s="164"/>
      <c r="O1168" s="164"/>
    </row>
    <row r="1169" spans="10:15" x14ac:dyDescent="0.25">
      <c r="J1169" s="164"/>
      <c r="K1169" s="164"/>
      <c r="L1169" s="164"/>
      <c r="M1169" s="164"/>
      <c r="N1169" s="164"/>
      <c r="O1169" s="164"/>
    </row>
    <row r="1170" spans="10:15" x14ac:dyDescent="0.25">
      <c r="J1170" s="164"/>
      <c r="K1170" s="164"/>
      <c r="L1170" s="164"/>
      <c r="M1170" s="164"/>
      <c r="N1170" s="164"/>
      <c r="O1170" s="164"/>
    </row>
    <row r="1171" spans="10:15" x14ac:dyDescent="0.25">
      <c r="J1171" s="164"/>
      <c r="K1171" s="164"/>
      <c r="L1171" s="164"/>
      <c r="M1171" s="164"/>
      <c r="N1171" s="164"/>
      <c r="O1171" s="164"/>
    </row>
    <row r="1172" spans="10:15" x14ac:dyDescent="0.25">
      <c r="J1172" s="164"/>
      <c r="K1172" s="164"/>
      <c r="L1172" s="164"/>
      <c r="M1172" s="164"/>
      <c r="N1172" s="164"/>
      <c r="O1172" s="164"/>
    </row>
    <row r="1173" spans="10:15" x14ac:dyDescent="0.25">
      <c r="J1173" s="164"/>
      <c r="K1173" s="164"/>
      <c r="L1173" s="164"/>
      <c r="M1173" s="164"/>
      <c r="N1173" s="164"/>
      <c r="O1173" s="164"/>
    </row>
    <row r="1174" spans="10:15" x14ac:dyDescent="0.25">
      <c r="J1174" s="164"/>
      <c r="K1174" s="164"/>
      <c r="L1174" s="164"/>
      <c r="M1174" s="164"/>
      <c r="N1174" s="164"/>
      <c r="O1174" s="164"/>
    </row>
    <row r="1175" spans="10:15" x14ac:dyDescent="0.25">
      <c r="J1175" s="164"/>
      <c r="K1175" s="164"/>
      <c r="L1175" s="164"/>
      <c r="M1175" s="164"/>
      <c r="N1175" s="164"/>
      <c r="O1175" s="164"/>
    </row>
    <row r="1176" spans="10:15" x14ac:dyDescent="0.25">
      <c r="J1176" s="164"/>
      <c r="K1176" s="164"/>
      <c r="L1176" s="164"/>
      <c r="M1176" s="164"/>
      <c r="N1176" s="164"/>
      <c r="O1176" s="164"/>
    </row>
    <row r="1177" spans="10:15" x14ac:dyDescent="0.25">
      <c r="J1177" s="164"/>
      <c r="K1177" s="164"/>
      <c r="L1177" s="164"/>
      <c r="M1177" s="164"/>
      <c r="N1177" s="164"/>
      <c r="O1177" s="164"/>
    </row>
    <row r="1178" spans="10:15" x14ac:dyDescent="0.25">
      <c r="J1178" s="164"/>
      <c r="K1178" s="164"/>
      <c r="L1178" s="164"/>
      <c r="M1178" s="164"/>
      <c r="N1178" s="164"/>
      <c r="O1178" s="164"/>
    </row>
    <row r="1179" spans="10:15" x14ac:dyDescent="0.25">
      <c r="J1179" s="164"/>
      <c r="K1179" s="164"/>
      <c r="L1179" s="164"/>
      <c r="M1179" s="164"/>
      <c r="N1179" s="164"/>
      <c r="O1179" s="164"/>
    </row>
    <row r="1180" spans="10:15" x14ac:dyDescent="0.25">
      <c r="J1180" s="164"/>
      <c r="K1180" s="164"/>
      <c r="L1180" s="164"/>
      <c r="M1180" s="164"/>
      <c r="N1180" s="164"/>
      <c r="O1180" s="164"/>
    </row>
    <row r="1181" spans="10:15" x14ac:dyDescent="0.25">
      <c r="J1181" s="164"/>
      <c r="K1181" s="164"/>
      <c r="L1181" s="164"/>
      <c r="M1181" s="164"/>
      <c r="N1181" s="164"/>
      <c r="O1181" s="164"/>
    </row>
    <row r="1182" spans="10:15" x14ac:dyDescent="0.25">
      <c r="J1182" s="164"/>
      <c r="K1182" s="164"/>
      <c r="L1182" s="164"/>
      <c r="M1182" s="164"/>
      <c r="N1182" s="164"/>
      <c r="O1182" s="164"/>
    </row>
    <row r="1183" spans="10:15" x14ac:dyDescent="0.25">
      <c r="J1183" s="164"/>
      <c r="K1183" s="164"/>
      <c r="L1183" s="164"/>
      <c r="M1183" s="164"/>
      <c r="N1183" s="164"/>
      <c r="O1183" s="164"/>
    </row>
    <row r="1184" spans="10:15" x14ac:dyDescent="0.25">
      <c r="J1184" s="164"/>
      <c r="K1184" s="164"/>
      <c r="L1184" s="164"/>
      <c r="M1184" s="164"/>
      <c r="N1184" s="164"/>
      <c r="O1184" s="164"/>
    </row>
    <row r="1185" spans="10:15" x14ac:dyDescent="0.25">
      <c r="J1185" s="164"/>
      <c r="K1185" s="164"/>
      <c r="L1185" s="164"/>
      <c r="M1185" s="164"/>
      <c r="N1185" s="164"/>
      <c r="O1185" s="164"/>
    </row>
    <row r="1186" spans="10:15" x14ac:dyDescent="0.25">
      <c r="J1186" s="164"/>
      <c r="K1186" s="164"/>
      <c r="L1186" s="164"/>
      <c r="M1186" s="164"/>
      <c r="N1186" s="164"/>
      <c r="O1186" s="164"/>
    </row>
    <row r="1187" spans="10:15" x14ac:dyDescent="0.25">
      <c r="J1187" s="164"/>
      <c r="K1187" s="164"/>
      <c r="L1187" s="164"/>
      <c r="M1187" s="164"/>
      <c r="N1187" s="164"/>
      <c r="O1187" s="164"/>
    </row>
    <row r="1188" spans="10:15" x14ac:dyDescent="0.25">
      <c r="J1188" s="164"/>
      <c r="K1188" s="164"/>
      <c r="L1188" s="164"/>
      <c r="M1188" s="164"/>
      <c r="N1188" s="164"/>
      <c r="O1188" s="164"/>
    </row>
    <row r="1189" spans="10:15" x14ac:dyDescent="0.25">
      <c r="J1189" s="164"/>
      <c r="K1189" s="164"/>
      <c r="L1189" s="164"/>
      <c r="M1189" s="164"/>
      <c r="N1189" s="164"/>
      <c r="O1189" s="164"/>
    </row>
    <row r="1190" spans="10:15" x14ac:dyDescent="0.25">
      <c r="J1190" s="164"/>
      <c r="K1190" s="164"/>
      <c r="L1190" s="164"/>
      <c r="M1190" s="164"/>
      <c r="N1190" s="164"/>
      <c r="O1190" s="164"/>
    </row>
    <row r="1191" spans="10:15" x14ac:dyDescent="0.25">
      <c r="J1191" s="164"/>
      <c r="K1191" s="164"/>
      <c r="L1191" s="164"/>
      <c r="M1191" s="164"/>
      <c r="N1191" s="164"/>
      <c r="O1191" s="164"/>
    </row>
    <row r="1192" spans="10:15" x14ac:dyDescent="0.25">
      <c r="J1192" s="164"/>
      <c r="K1192" s="164"/>
      <c r="L1192" s="164"/>
      <c r="M1192" s="164"/>
      <c r="N1192" s="164"/>
      <c r="O1192" s="164"/>
    </row>
    <row r="1193" spans="10:15" x14ac:dyDescent="0.25">
      <c r="J1193" s="164"/>
      <c r="K1193" s="164"/>
      <c r="L1193" s="164"/>
      <c r="M1193" s="164"/>
      <c r="N1193" s="164"/>
      <c r="O1193" s="164"/>
    </row>
    <row r="1194" spans="10:15" x14ac:dyDescent="0.25">
      <c r="J1194" s="164"/>
      <c r="K1194" s="164"/>
      <c r="L1194" s="164"/>
      <c r="M1194" s="164"/>
      <c r="N1194" s="164"/>
      <c r="O1194" s="164"/>
    </row>
    <row r="1195" spans="10:15" x14ac:dyDescent="0.25">
      <c r="J1195" s="164"/>
      <c r="K1195" s="164"/>
      <c r="L1195" s="164"/>
      <c r="M1195" s="164"/>
      <c r="N1195" s="164"/>
      <c r="O1195" s="164"/>
    </row>
    <row r="1196" spans="10:15" x14ac:dyDescent="0.25">
      <c r="J1196" s="164"/>
      <c r="K1196" s="164"/>
      <c r="L1196" s="164"/>
      <c r="M1196" s="164"/>
      <c r="N1196" s="164"/>
      <c r="O1196" s="164"/>
    </row>
    <row r="1197" spans="10:15" x14ac:dyDescent="0.25">
      <c r="J1197" s="164"/>
      <c r="K1197" s="164"/>
      <c r="L1197" s="164"/>
      <c r="M1197" s="164"/>
      <c r="N1197" s="164"/>
      <c r="O1197" s="164"/>
    </row>
    <row r="1198" spans="10:15" x14ac:dyDescent="0.25">
      <c r="J1198" s="164"/>
      <c r="K1198" s="164"/>
      <c r="L1198" s="164"/>
      <c r="M1198" s="164"/>
      <c r="N1198" s="164"/>
      <c r="O1198" s="164"/>
    </row>
    <row r="1199" spans="10:15" x14ac:dyDescent="0.25">
      <c r="J1199" s="164"/>
      <c r="K1199" s="164"/>
      <c r="L1199" s="164"/>
      <c r="M1199" s="164"/>
      <c r="N1199" s="164"/>
      <c r="O1199" s="164"/>
    </row>
    <row r="1200" spans="10:15" x14ac:dyDescent="0.25">
      <c r="J1200" s="164"/>
      <c r="K1200" s="164"/>
      <c r="L1200" s="164"/>
      <c r="M1200" s="164"/>
      <c r="N1200" s="164"/>
      <c r="O1200" s="164"/>
    </row>
    <row r="1201" spans="10:15" x14ac:dyDescent="0.25">
      <c r="J1201" s="164"/>
      <c r="K1201" s="164"/>
      <c r="L1201" s="164"/>
      <c r="M1201" s="164"/>
      <c r="N1201" s="164"/>
      <c r="O1201" s="164"/>
    </row>
    <row r="1202" spans="10:15" x14ac:dyDescent="0.25">
      <c r="J1202" s="164"/>
      <c r="K1202" s="164"/>
      <c r="L1202" s="164"/>
      <c r="M1202" s="164"/>
      <c r="N1202" s="164"/>
      <c r="O1202" s="164"/>
    </row>
    <row r="1203" spans="10:15" x14ac:dyDescent="0.25">
      <c r="J1203" s="164"/>
      <c r="K1203" s="164"/>
      <c r="L1203" s="164"/>
      <c r="M1203" s="164"/>
      <c r="N1203" s="164"/>
      <c r="O1203" s="164"/>
    </row>
    <row r="1204" spans="10:15" x14ac:dyDescent="0.25">
      <c r="J1204" s="164"/>
      <c r="K1204" s="164"/>
      <c r="L1204" s="164"/>
      <c r="M1204" s="164"/>
      <c r="N1204" s="164"/>
      <c r="O1204" s="164"/>
    </row>
    <row r="1205" spans="10:15" x14ac:dyDescent="0.25">
      <c r="J1205" s="164"/>
      <c r="K1205" s="164"/>
      <c r="L1205" s="164"/>
      <c r="M1205" s="164"/>
      <c r="N1205" s="164"/>
      <c r="O1205" s="164"/>
    </row>
    <row r="1206" spans="10:15" x14ac:dyDescent="0.25">
      <c r="J1206" s="164"/>
      <c r="K1206" s="164"/>
      <c r="L1206" s="164"/>
      <c r="M1206" s="164"/>
      <c r="N1206" s="164"/>
      <c r="O1206" s="164"/>
    </row>
    <row r="1207" spans="10:15" x14ac:dyDescent="0.25">
      <c r="J1207" s="164"/>
      <c r="K1207" s="164"/>
      <c r="L1207" s="164"/>
      <c r="M1207" s="164"/>
      <c r="N1207" s="164"/>
      <c r="O1207" s="164"/>
    </row>
    <row r="1208" spans="10:15" x14ac:dyDescent="0.25">
      <c r="J1208" s="164"/>
      <c r="K1208" s="164"/>
      <c r="L1208" s="164"/>
      <c r="M1208" s="164"/>
      <c r="N1208" s="164"/>
      <c r="O1208" s="164"/>
    </row>
    <row r="1209" spans="10:15" x14ac:dyDescent="0.25">
      <c r="J1209" s="164"/>
      <c r="K1209" s="164"/>
      <c r="L1209" s="164"/>
      <c r="M1209" s="164"/>
      <c r="N1209" s="164"/>
      <c r="O1209" s="164"/>
    </row>
    <row r="1210" spans="10:15" x14ac:dyDescent="0.25">
      <c r="J1210" s="164"/>
      <c r="K1210" s="164"/>
      <c r="L1210" s="164"/>
      <c r="M1210" s="164"/>
      <c r="N1210" s="164"/>
      <c r="O1210" s="164"/>
    </row>
    <row r="1211" spans="10:15" x14ac:dyDescent="0.25">
      <c r="J1211" s="164"/>
      <c r="K1211" s="164"/>
      <c r="L1211" s="164"/>
      <c r="M1211" s="164"/>
      <c r="N1211" s="164"/>
      <c r="O1211" s="164"/>
    </row>
    <row r="1212" spans="10:15" x14ac:dyDescent="0.25">
      <c r="J1212" s="164"/>
      <c r="K1212" s="164"/>
      <c r="L1212" s="164"/>
      <c r="M1212" s="164"/>
      <c r="N1212" s="164"/>
      <c r="O1212" s="164"/>
    </row>
    <row r="1213" spans="10:15" x14ac:dyDescent="0.25">
      <c r="J1213" s="164"/>
      <c r="K1213" s="164"/>
      <c r="L1213" s="164"/>
      <c r="M1213" s="164"/>
      <c r="N1213" s="164"/>
      <c r="O1213" s="164"/>
    </row>
    <row r="1214" spans="10:15" x14ac:dyDescent="0.25">
      <c r="J1214" s="164"/>
      <c r="K1214" s="164"/>
      <c r="L1214" s="164"/>
      <c r="M1214" s="164"/>
      <c r="N1214" s="164"/>
      <c r="O1214" s="164"/>
    </row>
    <row r="1215" spans="10:15" x14ac:dyDescent="0.25">
      <c r="J1215" s="164"/>
      <c r="K1215" s="164"/>
      <c r="L1215" s="164"/>
      <c r="M1215" s="164"/>
      <c r="N1215" s="164"/>
      <c r="O1215" s="164"/>
    </row>
    <row r="1216" spans="10:15" x14ac:dyDescent="0.25">
      <c r="J1216" s="164"/>
      <c r="K1216" s="164"/>
      <c r="L1216" s="164"/>
      <c r="M1216" s="164"/>
      <c r="N1216" s="164"/>
      <c r="O1216" s="164"/>
    </row>
    <row r="1217" spans="10:15" x14ac:dyDescent="0.25">
      <c r="J1217" s="164"/>
      <c r="K1217" s="164"/>
      <c r="L1217" s="164"/>
      <c r="M1217" s="164"/>
      <c r="N1217" s="164"/>
      <c r="O1217" s="164"/>
    </row>
    <row r="1218" spans="10:15" x14ac:dyDescent="0.25">
      <c r="J1218" s="164"/>
      <c r="K1218" s="164"/>
      <c r="L1218" s="164"/>
      <c r="M1218" s="164"/>
      <c r="N1218" s="164"/>
      <c r="O1218" s="164"/>
    </row>
    <row r="1219" spans="10:15" x14ac:dyDescent="0.25">
      <c r="J1219" s="164"/>
      <c r="K1219" s="164"/>
      <c r="L1219" s="164"/>
      <c r="M1219" s="164"/>
      <c r="N1219" s="164"/>
      <c r="O1219" s="164"/>
    </row>
    <row r="1220" spans="10:15" x14ac:dyDescent="0.25">
      <c r="J1220" s="164"/>
      <c r="K1220" s="164"/>
      <c r="L1220" s="164"/>
      <c r="M1220" s="164"/>
      <c r="N1220" s="164"/>
      <c r="O1220" s="164"/>
    </row>
    <row r="1221" spans="10:15" x14ac:dyDescent="0.25">
      <c r="J1221" s="164"/>
      <c r="K1221" s="164"/>
      <c r="L1221" s="164"/>
      <c r="M1221" s="164"/>
      <c r="N1221" s="164"/>
      <c r="O1221" s="164"/>
    </row>
    <row r="1222" spans="10:15" x14ac:dyDescent="0.25">
      <c r="J1222" s="164"/>
      <c r="K1222" s="164"/>
      <c r="L1222" s="164"/>
      <c r="M1222" s="164"/>
      <c r="N1222" s="164"/>
      <c r="O1222" s="164"/>
    </row>
    <row r="1223" spans="10:15" x14ac:dyDescent="0.25">
      <c r="J1223" s="164"/>
      <c r="K1223" s="164"/>
      <c r="L1223" s="164"/>
      <c r="M1223" s="164"/>
      <c r="N1223" s="164"/>
      <c r="O1223" s="164"/>
    </row>
    <row r="1224" spans="10:15" x14ac:dyDescent="0.25">
      <c r="J1224" s="164"/>
      <c r="K1224" s="164"/>
      <c r="L1224" s="164"/>
      <c r="M1224" s="164"/>
      <c r="N1224" s="164"/>
      <c r="O1224" s="164"/>
    </row>
    <row r="1225" spans="10:15" x14ac:dyDescent="0.25">
      <c r="J1225" s="164"/>
      <c r="K1225" s="164"/>
      <c r="L1225" s="164"/>
      <c r="M1225" s="164"/>
      <c r="N1225" s="164"/>
      <c r="O1225" s="164"/>
    </row>
    <row r="1226" spans="10:15" x14ac:dyDescent="0.25">
      <c r="J1226" s="164"/>
      <c r="K1226" s="164"/>
      <c r="L1226" s="164"/>
      <c r="M1226" s="164"/>
      <c r="N1226" s="164"/>
      <c r="O1226" s="164"/>
    </row>
    <row r="1227" spans="10:15" x14ac:dyDescent="0.25">
      <c r="J1227" s="164"/>
      <c r="K1227" s="164"/>
      <c r="L1227" s="164"/>
      <c r="M1227" s="164"/>
      <c r="N1227" s="164"/>
      <c r="O1227" s="164"/>
    </row>
    <row r="1228" spans="10:15" x14ac:dyDescent="0.25">
      <c r="J1228" s="164"/>
      <c r="K1228" s="164"/>
      <c r="L1228" s="164"/>
      <c r="M1228" s="164"/>
      <c r="N1228" s="164"/>
      <c r="O1228" s="164"/>
    </row>
    <row r="1229" spans="10:15" x14ac:dyDescent="0.25">
      <c r="J1229" s="164"/>
      <c r="K1229" s="164"/>
      <c r="L1229" s="164"/>
      <c r="M1229" s="164"/>
      <c r="N1229" s="164"/>
      <c r="O1229" s="164"/>
    </row>
    <row r="1230" spans="10:15" x14ac:dyDescent="0.25">
      <c r="J1230" s="164"/>
      <c r="K1230" s="164"/>
      <c r="L1230" s="164"/>
      <c r="M1230" s="164"/>
      <c r="N1230" s="164"/>
      <c r="O1230" s="164"/>
    </row>
    <row r="1231" spans="10:15" x14ac:dyDescent="0.25">
      <c r="J1231" s="164"/>
      <c r="K1231" s="164"/>
      <c r="L1231" s="164"/>
      <c r="M1231" s="164"/>
      <c r="N1231" s="164"/>
      <c r="O1231" s="164"/>
    </row>
    <row r="1232" spans="10:15" x14ac:dyDescent="0.25">
      <c r="J1232" s="164"/>
      <c r="K1232" s="164"/>
      <c r="L1232" s="164"/>
      <c r="M1232" s="164"/>
      <c r="N1232" s="164"/>
      <c r="O1232" s="164"/>
    </row>
    <row r="1233" spans="10:15" x14ac:dyDescent="0.25">
      <c r="J1233" s="164"/>
      <c r="K1233" s="164"/>
      <c r="L1233" s="164"/>
      <c r="M1233" s="164"/>
      <c r="N1233" s="164"/>
      <c r="O1233" s="164"/>
    </row>
    <row r="1234" spans="10:15" x14ac:dyDescent="0.25">
      <c r="J1234" s="164"/>
      <c r="K1234" s="164"/>
      <c r="L1234" s="164"/>
      <c r="M1234" s="164"/>
      <c r="N1234" s="164"/>
      <c r="O1234" s="164"/>
    </row>
    <row r="1235" spans="10:15" x14ac:dyDescent="0.25">
      <c r="J1235" s="164"/>
      <c r="K1235" s="164"/>
      <c r="L1235" s="164"/>
      <c r="M1235" s="164"/>
      <c r="N1235" s="164"/>
      <c r="O1235" s="164"/>
    </row>
    <row r="1236" spans="10:15" x14ac:dyDescent="0.25">
      <c r="J1236" s="164"/>
      <c r="K1236" s="164"/>
      <c r="L1236" s="164"/>
      <c r="M1236" s="164"/>
      <c r="N1236" s="164"/>
      <c r="O1236" s="164"/>
    </row>
    <row r="1237" spans="10:15" x14ac:dyDescent="0.25">
      <c r="J1237" s="164"/>
      <c r="K1237" s="164"/>
      <c r="L1237" s="164"/>
      <c r="M1237" s="164"/>
      <c r="N1237" s="164"/>
      <c r="O1237" s="164"/>
    </row>
    <row r="1238" spans="10:15" x14ac:dyDescent="0.25">
      <c r="J1238" s="164"/>
      <c r="K1238" s="164"/>
      <c r="L1238" s="164"/>
      <c r="M1238" s="164"/>
      <c r="N1238" s="164"/>
      <c r="O1238" s="164"/>
    </row>
    <row r="1239" spans="10:15" x14ac:dyDescent="0.25">
      <c r="J1239" s="164"/>
      <c r="K1239" s="164"/>
      <c r="L1239" s="164"/>
      <c r="M1239" s="164"/>
      <c r="N1239" s="164"/>
      <c r="O1239" s="164"/>
    </row>
    <row r="1240" spans="10:15" x14ac:dyDescent="0.25">
      <c r="J1240" s="164"/>
      <c r="K1240" s="164"/>
      <c r="L1240" s="164"/>
      <c r="M1240" s="164"/>
      <c r="N1240" s="164"/>
      <c r="O1240" s="164"/>
    </row>
    <row r="1241" spans="10:15" x14ac:dyDescent="0.25">
      <c r="J1241" s="164"/>
      <c r="K1241" s="164"/>
      <c r="L1241" s="164"/>
      <c r="M1241" s="164"/>
      <c r="N1241" s="164"/>
      <c r="O1241" s="164"/>
    </row>
    <row r="1242" spans="10:15" x14ac:dyDescent="0.25">
      <c r="J1242" s="164"/>
      <c r="K1242" s="164"/>
      <c r="L1242" s="164"/>
      <c r="M1242" s="164"/>
      <c r="N1242" s="164"/>
      <c r="O1242" s="164"/>
    </row>
    <row r="1243" spans="10:15" x14ac:dyDescent="0.25">
      <c r="J1243" s="164"/>
      <c r="K1243" s="164"/>
      <c r="L1243" s="164"/>
      <c r="M1243" s="164"/>
      <c r="N1243" s="164"/>
      <c r="O1243" s="164"/>
    </row>
    <row r="1244" spans="10:15" x14ac:dyDescent="0.25">
      <c r="J1244" s="164"/>
      <c r="K1244" s="164"/>
      <c r="L1244" s="164"/>
      <c r="M1244" s="164"/>
      <c r="N1244" s="164"/>
      <c r="O1244" s="164"/>
    </row>
    <row r="1245" spans="10:15" x14ac:dyDescent="0.25">
      <c r="J1245" s="164"/>
      <c r="K1245" s="164"/>
      <c r="L1245" s="164"/>
      <c r="M1245" s="164"/>
      <c r="N1245" s="164"/>
      <c r="O1245" s="164"/>
    </row>
    <row r="1246" spans="10:15" x14ac:dyDescent="0.25">
      <c r="J1246" s="164"/>
      <c r="K1246" s="164"/>
      <c r="L1246" s="164"/>
      <c r="M1246" s="164"/>
      <c r="N1246" s="164"/>
      <c r="O1246" s="164"/>
    </row>
    <row r="1247" spans="10:15" x14ac:dyDescent="0.25">
      <c r="J1247" s="164"/>
      <c r="K1247" s="164"/>
      <c r="L1247" s="164"/>
      <c r="M1247" s="164"/>
      <c r="N1247" s="164"/>
      <c r="O1247" s="164"/>
    </row>
    <row r="1248" spans="10:15" x14ac:dyDescent="0.25">
      <c r="J1248" s="164"/>
      <c r="K1248" s="164"/>
      <c r="L1248" s="164"/>
      <c r="M1248" s="164"/>
      <c r="N1248" s="164"/>
      <c r="O1248" s="164"/>
    </row>
    <row r="1249" spans="10:15" x14ac:dyDescent="0.25">
      <c r="J1249" s="164"/>
      <c r="K1249" s="164"/>
      <c r="L1249" s="164"/>
      <c r="M1249" s="164"/>
      <c r="N1249" s="164"/>
      <c r="O1249" s="164"/>
    </row>
    <row r="1250" spans="10:15" x14ac:dyDescent="0.25">
      <c r="J1250" s="164"/>
      <c r="K1250" s="164"/>
      <c r="L1250" s="164"/>
      <c r="M1250" s="164"/>
      <c r="N1250" s="164"/>
      <c r="O1250" s="164"/>
    </row>
    <row r="1251" spans="10:15" x14ac:dyDescent="0.25">
      <c r="J1251" s="164"/>
      <c r="K1251" s="164"/>
      <c r="L1251" s="164"/>
      <c r="M1251" s="164"/>
      <c r="N1251" s="164"/>
      <c r="O1251" s="164"/>
    </row>
    <row r="1252" spans="10:15" x14ac:dyDescent="0.25">
      <c r="J1252" s="164"/>
      <c r="K1252" s="164"/>
      <c r="L1252" s="164"/>
      <c r="M1252" s="164"/>
      <c r="N1252" s="164"/>
      <c r="O1252" s="164"/>
    </row>
    <row r="1253" spans="10:15" x14ac:dyDescent="0.25">
      <c r="J1253" s="164"/>
      <c r="K1253" s="164"/>
      <c r="L1253" s="164"/>
      <c r="M1253" s="164"/>
      <c r="N1253" s="164"/>
      <c r="O1253" s="164"/>
    </row>
    <row r="1254" spans="10:15" x14ac:dyDescent="0.25">
      <c r="J1254" s="164"/>
      <c r="K1254" s="164"/>
      <c r="L1254" s="164"/>
      <c r="M1254" s="164"/>
      <c r="N1254" s="164"/>
      <c r="O1254" s="164"/>
    </row>
    <row r="1255" spans="10:15" x14ac:dyDescent="0.25">
      <c r="J1255" s="164"/>
      <c r="K1255" s="164"/>
      <c r="L1255" s="164"/>
      <c r="M1255" s="164"/>
      <c r="N1255" s="164"/>
      <c r="O1255" s="164"/>
    </row>
    <row r="1256" spans="10:15" x14ac:dyDescent="0.25">
      <c r="J1256" s="164"/>
      <c r="K1256" s="164"/>
      <c r="L1256" s="164"/>
      <c r="M1256" s="164"/>
      <c r="N1256" s="164"/>
      <c r="O1256" s="164"/>
    </row>
    <row r="1257" spans="10:15" x14ac:dyDescent="0.25">
      <c r="J1257" s="164"/>
      <c r="K1257" s="164"/>
      <c r="L1257" s="164"/>
      <c r="M1257" s="164"/>
      <c r="N1257" s="164"/>
      <c r="O1257" s="164"/>
    </row>
    <row r="1258" spans="10:15" x14ac:dyDescent="0.25">
      <c r="J1258" s="164"/>
      <c r="K1258" s="164"/>
      <c r="L1258" s="164"/>
      <c r="M1258" s="164"/>
      <c r="N1258" s="164"/>
      <c r="O1258" s="164"/>
    </row>
    <row r="1259" spans="10:15" x14ac:dyDescent="0.25">
      <c r="J1259" s="164"/>
      <c r="K1259" s="164"/>
      <c r="L1259" s="164"/>
      <c r="M1259" s="164"/>
      <c r="N1259" s="164"/>
      <c r="O1259" s="164"/>
    </row>
    <row r="1260" spans="10:15" x14ac:dyDescent="0.25">
      <c r="J1260" s="164"/>
      <c r="K1260" s="164"/>
      <c r="L1260" s="164"/>
      <c r="M1260" s="164"/>
      <c r="N1260" s="164"/>
      <c r="O1260" s="164"/>
    </row>
    <row r="1261" spans="10:15" x14ac:dyDescent="0.25">
      <c r="J1261" s="164"/>
      <c r="K1261" s="164"/>
      <c r="L1261" s="164"/>
      <c r="M1261" s="164"/>
      <c r="N1261" s="164"/>
      <c r="O1261" s="164"/>
    </row>
    <row r="1262" spans="10:15" x14ac:dyDescent="0.25">
      <c r="J1262" s="164"/>
      <c r="K1262" s="164"/>
      <c r="L1262" s="164"/>
      <c r="M1262" s="164"/>
      <c r="N1262" s="164"/>
      <c r="O1262" s="164"/>
    </row>
    <row r="1263" spans="10:15" x14ac:dyDescent="0.25">
      <c r="J1263" s="164"/>
      <c r="K1263" s="164"/>
      <c r="L1263" s="164"/>
      <c r="M1263" s="164"/>
      <c r="N1263" s="164"/>
      <c r="O1263" s="164"/>
    </row>
    <row r="1264" spans="10:15" x14ac:dyDescent="0.25">
      <c r="J1264" s="164"/>
      <c r="K1264" s="164"/>
      <c r="L1264" s="164"/>
      <c r="M1264" s="164"/>
      <c r="N1264" s="164"/>
      <c r="O1264" s="164"/>
    </row>
    <row r="1265" spans="10:15" x14ac:dyDescent="0.25">
      <c r="J1265" s="164"/>
      <c r="K1265" s="164"/>
      <c r="L1265" s="164"/>
      <c r="M1265" s="164"/>
      <c r="N1265" s="164"/>
      <c r="O1265" s="164"/>
    </row>
    <row r="1266" spans="10:15" x14ac:dyDescent="0.25">
      <c r="J1266" s="164"/>
      <c r="K1266" s="164"/>
      <c r="L1266" s="164"/>
      <c r="M1266" s="164"/>
      <c r="N1266" s="164"/>
      <c r="O1266" s="164"/>
    </row>
    <row r="1267" spans="10:15" x14ac:dyDescent="0.25">
      <c r="J1267" s="164"/>
      <c r="K1267" s="164"/>
      <c r="L1267" s="164"/>
      <c r="M1267" s="164"/>
      <c r="N1267" s="164"/>
      <c r="O1267" s="164"/>
    </row>
    <row r="1268" spans="10:15" x14ac:dyDescent="0.25">
      <c r="J1268" s="164"/>
      <c r="K1268" s="164"/>
      <c r="L1268" s="164"/>
      <c r="M1268" s="164"/>
      <c r="N1268" s="164"/>
      <c r="O1268" s="164"/>
    </row>
    <row r="1269" spans="10:15" x14ac:dyDescent="0.25">
      <c r="J1269" s="164"/>
      <c r="K1269" s="164"/>
      <c r="L1269" s="164"/>
      <c r="M1269" s="164"/>
      <c r="N1269" s="164"/>
      <c r="O1269" s="164"/>
    </row>
    <row r="1270" spans="10:15" x14ac:dyDescent="0.25">
      <c r="J1270" s="164"/>
      <c r="K1270" s="164"/>
      <c r="L1270" s="164"/>
      <c r="M1270" s="164"/>
      <c r="N1270" s="164"/>
      <c r="O1270" s="164"/>
    </row>
    <row r="1271" spans="10:15" x14ac:dyDescent="0.25">
      <c r="J1271" s="164"/>
      <c r="K1271" s="164"/>
      <c r="L1271" s="164"/>
      <c r="M1271" s="164"/>
      <c r="N1271" s="164"/>
      <c r="O1271" s="164"/>
    </row>
    <row r="1272" spans="10:15" x14ac:dyDescent="0.25">
      <c r="J1272" s="164"/>
      <c r="K1272" s="164"/>
      <c r="L1272" s="164"/>
      <c r="M1272" s="164"/>
      <c r="N1272" s="164"/>
      <c r="O1272" s="164"/>
    </row>
    <row r="1273" spans="10:15" x14ac:dyDescent="0.25">
      <c r="J1273" s="164"/>
      <c r="K1273" s="164"/>
      <c r="L1273" s="164"/>
      <c r="M1273" s="164"/>
      <c r="N1273" s="164"/>
      <c r="O1273" s="164"/>
    </row>
    <row r="1274" spans="10:15" x14ac:dyDescent="0.25">
      <c r="J1274" s="164"/>
      <c r="K1274" s="164"/>
      <c r="L1274" s="164"/>
      <c r="M1274" s="164"/>
      <c r="N1274" s="164"/>
      <c r="O1274" s="164"/>
    </row>
    <row r="1275" spans="10:15" x14ac:dyDescent="0.25">
      <c r="J1275" s="164"/>
      <c r="K1275" s="164"/>
      <c r="L1275" s="164"/>
      <c r="M1275" s="164"/>
      <c r="N1275" s="164"/>
      <c r="O1275" s="164"/>
    </row>
    <row r="1276" spans="10:15" x14ac:dyDescent="0.25">
      <c r="J1276" s="164"/>
      <c r="K1276" s="164"/>
      <c r="L1276" s="164"/>
      <c r="M1276" s="164"/>
      <c r="N1276" s="164"/>
      <c r="O1276" s="164"/>
    </row>
    <row r="1277" spans="10:15" x14ac:dyDescent="0.25">
      <c r="J1277" s="164"/>
      <c r="K1277" s="164"/>
      <c r="L1277" s="164"/>
      <c r="M1277" s="164"/>
      <c r="N1277" s="164"/>
      <c r="O1277" s="164"/>
    </row>
    <row r="1278" spans="10:15" x14ac:dyDescent="0.25">
      <c r="J1278" s="164"/>
      <c r="K1278" s="164"/>
      <c r="L1278" s="164"/>
      <c r="M1278" s="164"/>
      <c r="N1278" s="164"/>
      <c r="O1278" s="164"/>
    </row>
    <row r="1279" spans="10:15" x14ac:dyDescent="0.25">
      <c r="J1279" s="164"/>
      <c r="K1279" s="164"/>
      <c r="L1279" s="164"/>
      <c r="M1279" s="164"/>
      <c r="N1279" s="164"/>
      <c r="O1279" s="164"/>
    </row>
    <row r="1280" spans="10:15" x14ac:dyDescent="0.25">
      <c r="J1280" s="164"/>
      <c r="K1280" s="164"/>
      <c r="L1280" s="164"/>
      <c r="M1280" s="164"/>
      <c r="N1280" s="164"/>
      <c r="O1280" s="164"/>
    </row>
    <row r="1281" spans="10:15" x14ac:dyDescent="0.25">
      <c r="J1281" s="164"/>
      <c r="K1281" s="164"/>
      <c r="L1281" s="164"/>
      <c r="M1281" s="164"/>
      <c r="N1281" s="164"/>
      <c r="O1281" s="164"/>
    </row>
    <row r="1282" spans="10:15" x14ac:dyDescent="0.25">
      <c r="J1282" s="164"/>
      <c r="K1282" s="164"/>
      <c r="L1282" s="164"/>
      <c r="M1282" s="164"/>
      <c r="N1282" s="164"/>
      <c r="O1282" s="164"/>
    </row>
    <row r="1283" spans="10:15" x14ac:dyDescent="0.25">
      <c r="J1283" s="164"/>
      <c r="K1283" s="164"/>
      <c r="L1283" s="164"/>
      <c r="M1283" s="164"/>
      <c r="N1283" s="164"/>
      <c r="O1283" s="164"/>
    </row>
    <row r="1284" spans="10:15" x14ac:dyDescent="0.25">
      <c r="J1284" s="164"/>
      <c r="K1284" s="164"/>
      <c r="L1284" s="164"/>
      <c r="M1284" s="164"/>
      <c r="N1284" s="164"/>
      <c r="O1284" s="164"/>
    </row>
    <row r="1285" spans="10:15" x14ac:dyDescent="0.25">
      <c r="J1285" s="164"/>
      <c r="K1285" s="164"/>
      <c r="L1285" s="164"/>
      <c r="M1285" s="164"/>
      <c r="N1285" s="164"/>
      <c r="O1285" s="164"/>
    </row>
    <row r="1286" spans="10:15" x14ac:dyDescent="0.25">
      <c r="J1286" s="164"/>
      <c r="K1286" s="164"/>
      <c r="L1286" s="164"/>
      <c r="M1286" s="164"/>
      <c r="N1286" s="164"/>
      <c r="O1286" s="164"/>
    </row>
    <row r="1287" spans="10:15" x14ac:dyDescent="0.25">
      <c r="J1287" s="164"/>
      <c r="K1287" s="164"/>
      <c r="L1287" s="164"/>
      <c r="M1287" s="164"/>
      <c r="N1287" s="164"/>
      <c r="O1287" s="164"/>
    </row>
    <row r="1288" spans="10:15" x14ac:dyDescent="0.25">
      <c r="J1288" s="164"/>
      <c r="K1288" s="164"/>
      <c r="L1288" s="164"/>
      <c r="M1288" s="164"/>
      <c r="N1288" s="164"/>
      <c r="O1288" s="164"/>
    </row>
    <row r="1289" spans="10:15" x14ac:dyDescent="0.25">
      <c r="J1289" s="164"/>
      <c r="K1289" s="164"/>
      <c r="L1289" s="164"/>
      <c r="M1289" s="164"/>
      <c r="N1289" s="164"/>
      <c r="O1289" s="164"/>
    </row>
    <row r="1290" spans="10:15" x14ac:dyDescent="0.25">
      <c r="J1290" s="164"/>
      <c r="K1290" s="164"/>
      <c r="L1290" s="164"/>
      <c r="M1290" s="164"/>
      <c r="N1290" s="164"/>
      <c r="O1290" s="164"/>
    </row>
    <row r="1291" spans="10:15" x14ac:dyDescent="0.25">
      <c r="J1291" s="164"/>
      <c r="K1291" s="164"/>
      <c r="L1291" s="164"/>
      <c r="M1291" s="164"/>
      <c r="N1291" s="164"/>
      <c r="O1291" s="164"/>
    </row>
    <row r="1292" spans="10:15" x14ac:dyDescent="0.25">
      <c r="J1292" s="164"/>
      <c r="K1292" s="164"/>
      <c r="L1292" s="164"/>
      <c r="M1292" s="164"/>
      <c r="N1292" s="164"/>
      <c r="O1292" s="164"/>
    </row>
    <row r="1293" spans="10:15" x14ac:dyDescent="0.25">
      <c r="J1293" s="164"/>
      <c r="K1293" s="164"/>
      <c r="L1293" s="164"/>
      <c r="M1293" s="164"/>
      <c r="N1293" s="164"/>
      <c r="O1293" s="164"/>
    </row>
    <row r="1294" spans="10:15" x14ac:dyDescent="0.25">
      <c r="J1294" s="164"/>
      <c r="K1294" s="164"/>
      <c r="L1294" s="164"/>
      <c r="M1294" s="164"/>
      <c r="N1294" s="164"/>
      <c r="O1294" s="164"/>
    </row>
    <row r="1295" spans="10:15" x14ac:dyDescent="0.25">
      <c r="J1295" s="164"/>
      <c r="K1295" s="164"/>
      <c r="L1295" s="164"/>
      <c r="M1295" s="164"/>
      <c r="N1295" s="164"/>
      <c r="O1295" s="164"/>
    </row>
    <row r="1296" spans="10:15" x14ac:dyDescent="0.25">
      <c r="J1296" s="164"/>
      <c r="K1296" s="164"/>
      <c r="L1296" s="164"/>
      <c r="M1296" s="164"/>
      <c r="N1296" s="164"/>
      <c r="O1296" s="164"/>
    </row>
    <row r="1297" spans="10:15" x14ac:dyDescent="0.25">
      <c r="J1297" s="164"/>
      <c r="K1297" s="164"/>
      <c r="L1297" s="164"/>
      <c r="M1297" s="164"/>
      <c r="N1297" s="164"/>
      <c r="O1297" s="164"/>
    </row>
    <row r="1298" spans="10:15" x14ac:dyDescent="0.25">
      <c r="J1298" s="164"/>
      <c r="K1298" s="164"/>
      <c r="L1298" s="164"/>
      <c r="M1298" s="164"/>
      <c r="N1298" s="164"/>
      <c r="O1298" s="164"/>
    </row>
    <row r="1299" spans="10:15" x14ac:dyDescent="0.25">
      <c r="J1299" s="164"/>
      <c r="K1299" s="164"/>
      <c r="L1299" s="164"/>
      <c r="M1299" s="164"/>
      <c r="N1299" s="164"/>
      <c r="O1299" s="164"/>
    </row>
    <row r="1300" spans="10:15" x14ac:dyDescent="0.25">
      <c r="J1300" s="164"/>
      <c r="K1300" s="164"/>
      <c r="L1300" s="164"/>
      <c r="M1300" s="164"/>
      <c r="N1300" s="164"/>
      <c r="O1300" s="164"/>
    </row>
    <row r="1301" spans="10:15" x14ac:dyDescent="0.25">
      <c r="J1301" s="164"/>
      <c r="K1301" s="164"/>
      <c r="L1301" s="164"/>
      <c r="M1301" s="164"/>
      <c r="N1301" s="164"/>
      <c r="O1301" s="164"/>
    </row>
    <row r="1302" spans="10:15" x14ac:dyDescent="0.25">
      <c r="J1302" s="164"/>
      <c r="K1302" s="164"/>
      <c r="L1302" s="164"/>
      <c r="M1302" s="164"/>
      <c r="N1302" s="164"/>
      <c r="O1302" s="164"/>
    </row>
    <row r="1303" spans="10:15" x14ac:dyDescent="0.25">
      <c r="J1303" s="164"/>
      <c r="K1303" s="164"/>
      <c r="L1303" s="164"/>
      <c r="M1303" s="164"/>
      <c r="N1303" s="164"/>
      <c r="O1303" s="164"/>
    </row>
    <row r="1304" spans="10:15" x14ac:dyDescent="0.25">
      <c r="J1304" s="164"/>
      <c r="K1304" s="164"/>
      <c r="L1304" s="164"/>
      <c r="M1304" s="164"/>
      <c r="N1304" s="164"/>
      <c r="O1304" s="164"/>
    </row>
    <row r="1305" spans="10:15" x14ac:dyDescent="0.25">
      <c r="J1305" s="164"/>
      <c r="K1305" s="164"/>
      <c r="L1305" s="164"/>
      <c r="M1305" s="164"/>
      <c r="N1305" s="164"/>
      <c r="O1305" s="164"/>
    </row>
    <row r="1306" spans="10:15" x14ac:dyDescent="0.25">
      <c r="J1306" s="164"/>
      <c r="K1306" s="164"/>
      <c r="L1306" s="164"/>
      <c r="M1306" s="164"/>
      <c r="N1306" s="164"/>
      <c r="O1306" s="164"/>
    </row>
    <row r="1307" spans="10:15" x14ac:dyDescent="0.25">
      <c r="J1307" s="164"/>
      <c r="K1307" s="164"/>
      <c r="L1307" s="164"/>
      <c r="M1307" s="164"/>
      <c r="N1307" s="164"/>
      <c r="O1307" s="164"/>
    </row>
    <row r="1308" spans="10:15" x14ac:dyDescent="0.25">
      <c r="J1308" s="164"/>
      <c r="K1308" s="164"/>
      <c r="L1308" s="164"/>
      <c r="M1308" s="164"/>
      <c r="N1308" s="164"/>
      <c r="O1308" s="164"/>
    </row>
    <row r="1309" spans="10:15" x14ac:dyDescent="0.25">
      <c r="J1309" s="164"/>
      <c r="K1309" s="164"/>
      <c r="L1309" s="164"/>
      <c r="M1309" s="164"/>
      <c r="N1309" s="164"/>
      <c r="O1309" s="164"/>
    </row>
    <row r="1310" spans="10:15" x14ac:dyDescent="0.25">
      <c r="J1310" s="164"/>
      <c r="K1310" s="164"/>
      <c r="L1310" s="164"/>
      <c r="M1310" s="164"/>
      <c r="N1310" s="164"/>
      <c r="O1310" s="164"/>
    </row>
    <row r="1311" spans="10:15" x14ac:dyDescent="0.25">
      <c r="J1311" s="164"/>
      <c r="K1311" s="164"/>
      <c r="L1311" s="164"/>
      <c r="M1311" s="164"/>
      <c r="N1311" s="164"/>
      <c r="O1311" s="164"/>
    </row>
    <row r="1312" spans="10:15" x14ac:dyDescent="0.25">
      <c r="J1312" s="164"/>
      <c r="K1312" s="164"/>
      <c r="L1312" s="164"/>
      <c r="M1312" s="164"/>
      <c r="N1312" s="164"/>
      <c r="O1312" s="164"/>
    </row>
    <row r="1313" spans="10:15" x14ac:dyDescent="0.25">
      <c r="J1313" s="164"/>
      <c r="K1313" s="164"/>
      <c r="L1313" s="164"/>
      <c r="M1313" s="164"/>
      <c r="N1313" s="164"/>
      <c r="O1313" s="164"/>
    </row>
    <row r="1314" spans="10:15" x14ac:dyDescent="0.25">
      <c r="J1314" s="164"/>
      <c r="K1314" s="164"/>
      <c r="L1314" s="164"/>
      <c r="M1314" s="164"/>
      <c r="N1314" s="164"/>
      <c r="O1314" s="164"/>
    </row>
    <row r="1315" spans="10:15" x14ac:dyDescent="0.25">
      <c r="J1315" s="164"/>
      <c r="K1315" s="164"/>
      <c r="L1315" s="164"/>
      <c r="M1315" s="164"/>
      <c r="N1315" s="164"/>
      <c r="O1315" s="164"/>
    </row>
    <row r="1316" spans="10:15" x14ac:dyDescent="0.25">
      <c r="J1316" s="164"/>
      <c r="K1316" s="164"/>
      <c r="L1316" s="164"/>
      <c r="M1316" s="164"/>
      <c r="N1316" s="164"/>
      <c r="O1316" s="164"/>
    </row>
    <row r="1317" spans="10:15" x14ac:dyDescent="0.25">
      <c r="J1317" s="164"/>
      <c r="K1317" s="164"/>
      <c r="L1317" s="164"/>
      <c r="M1317" s="164"/>
      <c r="N1317" s="164"/>
      <c r="O1317" s="164"/>
    </row>
    <row r="1318" spans="10:15" x14ac:dyDescent="0.25">
      <c r="J1318" s="164"/>
      <c r="K1318" s="164"/>
      <c r="L1318" s="164"/>
      <c r="M1318" s="164"/>
      <c r="N1318" s="164"/>
      <c r="O1318" s="164"/>
    </row>
    <row r="1319" spans="10:15" x14ac:dyDescent="0.25">
      <c r="J1319" s="164"/>
      <c r="K1319" s="164"/>
      <c r="L1319" s="164"/>
      <c r="M1319" s="164"/>
      <c r="N1319" s="164"/>
      <c r="O1319" s="164"/>
    </row>
    <row r="1320" spans="10:15" x14ac:dyDescent="0.25">
      <c r="J1320" s="164"/>
      <c r="K1320" s="164"/>
      <c r="L1320" s="164"/>
      <c r="M1320" s="164"/>
      <c r="N1320" s="164"/>
      <c r="O1320" s="164"/>
    </row>
    <row r="1321" spans="10:15" x14ac:dyDescent="0.25">
      <c r="J1321" s="164"/>
      <c r="K1321" s="164"/>
      <c r="L1321" s="164"/>
      <c r="M1321" s="164"/>
      <c r="N1321" s="164"/>
      <c r="O1321" s="164"/>
    </row>
    <row r="1322" spans="10:15" x14ac:dyDescent="0.25">
      <c r="J1322" s="164"/>
      <c r="K1322" s="164"/>
      <c r="L1322" s="164"/>
      <c r="M1322" s="164"/>
      <c r="N1322" s="164"/>
      <c r="O1322" s="164"/>
    </row>
    <row r="1323" spans="10:15" x14ac:dyDescent="0.25">
      <c r="J1323" s="164"/>
      <c r="K1323" s="164"/>
      <c r="L1323" s="164"/>
      <c r="M1323" s="164"/>
      <c r="N1323" s="164"/>
      <c r="O1323" s="164"/>
    </row>
    <row r="1324" spans="10:15" x14ac:dyDescent="0.25">
      <c r="J1324" s="164"/>
      <c r="K1324" s="164"/>
      <c r="L1324" s="164"/>
      <c r="M1324" s="164"/>
      <c r="N1324" s="164"/>
      <c r="O1324" s="164"/>
    </row>
    <row r="1325" spans="10:15" x14ac:dyDescent="0.25">
      <c r="J1325" s="164"/>
      <c r="K1325" s="164"/>
      <c r="L1325" s="164"/>
      <c r="M1325" s="164"/>
      <c r="N1325" s="164"/>
      <c r="O1325" s="164"/>
    </row>
    <row r="1326" spans="10:15" x14ac:dyDescent="0.25">
      <c r="J1326" s="164"/>
      <c r="K1326" s="164"/>
      <c r="L1326" s="164"/>
      <c r="M1326" s="164"/>
      <c r="N1326" s="164"/>
      <c r="O1326" s="164"/>
    </row>
    <row r="1327" spans="10:15" x14ac:dyDescent="0.25">
      <c r="J1327" s="164"/>
      <c r="K1327" s="164"/>
      <c r="L1327" s="164"/>
      <c r="M1327" s="164"/>
      <c r="N1327" s="164"/>
      <c r="O1327" s="164"/>
    </row>
    <row r="1328" spans="10:15" x14ac:dyDescent="0.25">
      <c r="J1328" s="164"/>
      <c r="K1328" s="164"/>
      <c r="L1328" s="164"/>
      <c r="M1328" s="164"/>
      <c r="N1328" s="164"/>
      <c r="O1328" s="164"/>
    </row>
    <row r="1329" spans="10:15" x14ac:dyDescent="0.25">
      <c r="J1329" s="164"/>
      <c r="K1329" s="164"/>
      <c r="L1329" s="164"/>
      <c r="M1329" s="164"/>
      <c r="N1329" s="164"/>
      <c r="O1329" s="164"/>
    </row>
    <row r="1330" spans="10:15" x14ac:dyDescent="0.25">
      <c r="J1330" s="164"/>
      <c r="K1330" s="164"/>
      <c r="L1330" s="164"/>
      <c r="M1330" s="164"/>
      <c r="N1330" s="164"/>
      <c r="O1330" s="164"/>
    </row>
    <row r="1331" spans="10:15" x14ac:dyDescent="0.25">
      <c r="J1331" s="164"/>
      <c r="K1331" s="164"/>
      <c r="L1331" s="164"/>
      <c r="M1331" s="164"/>
      <c r="N1331" s="164"/>
      <c r="O1331" s="164"/>
    </row>
    <row r="1332" spans="10:15" x14ac:dyDescent="0.25">
      <c r="J1332" s="164"/>
      <c r="K1332" s="164"/>
      <c r="L1332" s="164"/>
      <c r="M1332" s="164"/>
      <c r="N1332" s="164"/>
      <c r="O1332" s="164"/>
    </row>
    <row r="1333" spans="10:15" x14ac:dyDescent="0.25">
      <c r="J1333" s="164"/>
      <c r="K1333" s="164"/>
      <c r="L1333" s="164"/>
      <c r="M1333" s="164"/>
      <c r="N1333" s="164"/>
      <c r="O1333" s="164"/>
    </row>
    <row r="1334" spans="10:15" x14ac:dyDescent="0.25">
      <c r="J1334" s="164"/>
      <c r="K1334" s="164"/>
      <c r="L1334" s="164"/>
      <c r="M1334" s="164"/>
      <c r="N1334" s="164"/>
      <c r="O1334" s="164"/>
    </row>
    <row r="1335" spans="10:15" x14ac:dyDescent="0.25">
      <c r="J1335" s="164"/>
      <c r="K1335" s="164"/>
      <c r="L1335" s="164"/>
      <c r="M1335" s="164"/>
      <c r="N1335" s="164"/>
      <c r="O1335" s="164"/>
    </row>
    <row r="1336" spans="10:15" x14ac:dyDescent="0.25">
      <c r="J1336" s="164"/>
      <c r="K1336" s="164"/>
      <c r="L1336" s="164"/>
      <c r="M1336" s="164"/>
      <c r="N1336" s="164"/>
      <c r="O1336" s="164"/>
    </row>
    <row r="1337" spans="10:15" x14ac:dyDescent="0.25">
      <c r="J1337" s="164"/>
      <c r="K1337" s="164"/>
      <c r="L1337" s="164"/>
      <c r="M1337" s="164"/>
      <c r="N1337" s="164"/>
      <c r="O1337" s="164"/>
    </row>
    <row r="1338" spans="10:15" x14ac:dyDescent="0.25">
      <c r="J1338" s="164"/>
      <c r="K1338" s="164"/>
      <c r="L1338" s="164"/>
      <c r="M1338" s="164"/>
      <c r="N1338" s="164"/>
      <c r="O1338" s="164"/>
    </row>
    <row r="1339" spans="10:15" x14ac:dyDescent="0.25">
      <c r="J1339" s="164"/>
      <c r="K1339" s="164"/>
      <c r="L1339" s="164"/>
      <c r="M1339" s="164"/>
      <c r="N1339" s="164"/>
      <c r="O1339" s="164"/>
    </row>
    <row r="1340" spans="10:15" x14ac:dyDescent="0.25">
      <c r="J1340" s="164"/>
      <c r="K1340" s="164"/>
      <c r="L1340" s="164"/>
      <c r="M1340" s="164"/>
      <c r="N1340" s="164"/>
      <c r="O1340" s="164"/>
    </row>
    <row r="1341" spans="10:15" x14ac:dyDescent="0.25">
      <c r="J1341" s="164"/>
      <c r="K1341" s="164"/>
      <c r="L1341" s="164"/>
      <c r="M1341" s="164"/>
      <c r="N1341" s="164"/>
      <c r="O1341" s="164"/>
    </row>
    <row r="1342" spans="10:15" x14ac:dyDescent="0.25">
      <c r="J1342" s="164"/>
      <c r="K1342" s="164"/>
      <c r="L1342" s="164"/>
      <c r="M1342" s="164"/>
      <c r="N1342" s="164"/>
      <c r="O1342" s="164"/>
    </row>
    <row r="1343" spans="10:15" x14ac:dyDescent="0.25">
      <c r="J1343" s="164"/>
      <c r="K1343" s="164"/>
      <c r="L1343" s="164"/>
      <c r="M1343" s="164"/>
      <c r="N1343" s="164"/>
      <c r="O1343" s="164"/>
    </row>
    <row r="1344" spans="10:15" x14ac:dyDescent="0.25">
      <c r="J1344" s="164"/>
      <c r="K1344" s="164"/>
      <c r="L1344" s="164"/>
      <c r="M1344" s="164"/>
      <c r="N1344" s="164"/>
      <c r="O1344" s="164"/>
    </row>
    <row r="1345" spans="10:15" x14ac:dyDescent="0.25">
      <c r="J1345" s="164"/>
      <c r="K1345" s="164"/>
      <c r="L1345" s="164"/>
      <c r="M1345" s="164"/>
      <c r="N1345" s="164"/>
      <c r="O1345" s="164"/>
    </row>
    <row r="1346" spans="10:15" x14ac:dyDescent="0.25">
      <c r="J1346" s="164"/>
      <c r="K1346" s="164"/>
      <c r="L1346" s="164"/>
      <c r="M1346" s="164"/>
      <c r="N1346" s="164"/>
      <c r="O1346" s="164"/>
    </row>
    <row r="1347" spans="10:15" x14ac:dyDescent="0.25">
      <c r="J1347" s="164"/>
      <c r="K1347" s="164"/>
      <c r="L1347" s="164"/>
      <c r="M1347" s="164"/>
      <c r="N1347" s="164"/>
      <c r="O1347" s="164"/>
    </row>
    <row r="1348" spans="10:15" x14ac:dyDescent="0.25">
      <c r="J1348" s="164"/>
      <c r="K1348" s="164"/>
      <c r="L1348" s="164"/>
      <c r="M1348" s="164"/>
      <c r="N1348" s="164"/>
      <c r="O1348" s="164"/>
    </row>
    <row r="1349" spans="10:15" x14ac:dyDescent="0.25">
      <c r="J1349" s="164"/>
      <c r="K1349" s="164"/>
      <c r="L1349" s="164"/>
      <c r="M1349" s="164"/>
      <c r="N1349" s="164"/>
      <c r="O1349" s="164"/>
    </row>
    <row r="1350" spans="10:15" x14ac:dyDescent="0.25">
      <c r="J1350" s="164"/>
      <c r="K1350" s="164"/>
      <c r="L1350" s="164"/>
      <c r="M1350" s="164"/>
      <c r="N1350" s="164"/>
      <c r="O1350" s="164"/>
    </row>
    <row r="1351" spans="10:15" x14ac:dyDescent="0.25">
      <c r="J1351" s="164"/>
      <c r="K1351" s="164"/>
      <c r="L1351" s="164"/>
      <c r="M1351" s="164"/>
      <c r="N1351" s="164"/>
      <c r="O1351" s="164"/>
    </row>
    <row r="1352" spans="10:15" x14ac:dyDescent="0.25">
      <c r="J1352" s="164"/>
      <c r="K1352" s="164"/>
      <c r="L1352" s="164"/>
      <c r="M1352" s="164"/>
      <c r="N1352" s="164"/>
      <c r="O1352" s="164"/>
    </row>
    <row r="1353" spans="10:15" x14ac:dyDescent="0.25">
      <c r="J1353" s="164"/>
      <c r="K1353" s="164"/>
      <c r="L1353" s="164"/>
      <c r="M1353" s="164"/>
      <c r="N1353" s="164"/>
      <c r="O1353" s="164"/>
    </row>
    <row r="1354" spans="10:15" x14ac:dyDescent="0.25">
      <c r="J1354" s="164"/>
      <c r="K1354" s="164"/>
      <c r="L1354" s="164"/>
      <c r="M1354" s="164"/>
      <c r="N1354" s="164"/>
      <c r="O1354" s="164"/>
    </row>
    <row r="1355" spans="10:15" x14ac:dyDescent="0.25">
      <c r="J1355" s="164"/>
      <c r="K1355" s="164"/>
      <c r="L1355" s="164"/>
      <c r="M1355" s="164"/>
      <c r="N1355" s="164"/>
      <c r="O1355" s="164"/>
    </row>
    <row r="1356" spans="10:15" x14ac:dyDescent="0.25">
      <c r="J1356" s="164"/>
      <c r="K1356" s="164"/>
      <c r="L1356" s="164"/>
      <c r="M1356" s="164"/>
      <c r="N1356" s="164"/>
      <c r="O1356" s="164"/>
    </row>
    <row r="1357" spans="10:15" x14ac:dyDescent="0.25">
      <c r="J1357" s="164"/>
      <c r="K1357" s="164"/>
      <c r="L1357" s="164"/>
      <c r="M1357" s="164"/>
      <c r="N1357" s="164"/>
      <c r="O1357" s="164"/>
    </row>
    <row r="1358" spans="10:15" x14ac:dyDescent="0.25">
      <c r="J1358" s="164"/>
      <c r="K1358" s="164"/>
      <c r="L1358" s="164"/>
      <c r="M1358" s="164"/>
      <c r="N1358" s="164"/>
      <c r="O1358" s="164"/>
    </row>
    <row r="1359" spans="10:15" x14ac:dyDescent="0.25">
      <c r="J1359" s="164"/>
      <c r="K1359" s="164"/>
      <c r="L1359" s="164"/>
      <c r="M1359" s="164"/>
      <c r="N1359" s="164"/>
      <c r="O1359" s="164"/>
    </row>
    <row r="1360" spans="10:15" x14ac:dyDescent="0.25">
      <c r="J1360" s="164"/>
      <c r="K1360" s="164"/>
      <c r="L1360" s="164"/>
      <c r="M1360" s="164"/>
      <c r="N1360" s="164"/>
      <c r="O1360" s="164"/>
    </row>
    <row r="1361" spans="10:15" x14ac:dyDescent="0.25">
      <c r="J1361" s="164"/>
      <c r="K1361" s="164"/>
      <c r="L1361" s="164"/>
      <c r="M1361" s="164"/>
      <c r="N1361" s="164"/>
      <c r="O1361" s="164"/>
    </row>
    <row r="1362" spans="10:15" x14ac:dyDescent="0.25">
      <c r="J1362" s="164"/>
      <c r="K1362" s="164"/>
      <c r="L1362" s="164"/>
      <c r="M1362" s="164"/>
      <c r="N1362" s="164"/>
      <c r="O1362" s="164"/>
    </row>
    <row r="1363" spans="10:15" x14ac:dyDescent="0.25">
      <c r="J1363" s="164"/>
      <c r="K1363" s="164"/>
      <c r="L1363" s="164"/>
      <c r="M1363" s="164"/>
      <c r="N1363" s="164"/>
      <c r="O1363" s="164"/>
    </row>
    <row r="1364" spans="10:15" x14ac:dyDescent="0.25">
      <c r="J1364" s="164"/>
      <c r="K1364" s="164"/>
      <c r="L1364" s="164"/>
      <c r="M1364" s="164"/>
      <c r="N1364" s="164"/>
      <c r="O1364" s="164"/>
    </row>
    <row r="1365" spans="10:15" x14ac:dyDescent="0.25">
      <c r="J1365" s="164"/>
      <c r="K1365" s="164"/>
      <c r="L1365" s="164"/>
      <c r="M1365" s="164"/>
      <c r="N1365" s="164"/>
      <c r="O1365" s="164"/>
    </row>
    <row r="1366" spans="10:15" x14ac:dyDescent="0.25">
      <c r="J1366" s="164"/>
      <c r="K1366" s="164"/>
      <c r="L1366" s="164"/>
      <c r="M1366" s="164"/>
      <c r="N1366" s="164"/>
      <c r="O1366" s="164"/>
    </row>
    <row r="1367" spans="10:15" x14ac:dyDescent="0.25">
      <c r="J1367" s="164"/>
      <c r="K1367" s="164"/>
      <c r="L1367" s="164"/>
      <c r="M1367" s="164"/>
      <c r="N1367" s="164"/>
      <c r="O1367" s="164"/>
    </row>
    <row r="1368" spans="10:15" x14ac:dyDescent="0.25">
      <c r="J1368" s="164"/>
      <c r="K1368" s="164"/>
      <c r="L1368" s="164"/>
      <c r="M1368" s="164"/>
      <c r="N1368" s="164"/>
      <c r="O1368" s="164"/>
    </row>
    <row r="1369" spans="10:15" x14ac:dyDescent="0.25">
      <c r="J1369" s="164"/>
      <c r="K1369" s="164"/>
      <c r="L1369" s="164"/>
      <c r="M1369" s="164"/>
      <c r="N1369" s="164"/>
      <c r="O1369" s="164"/>
    </row>
    <row r="1370" spans="10:15" x14ac:dyDescent="0.25">
      <c r="J1370" s="164"/>
      <c r="K1370" s="164"/>
      <c r="L1370" s="164"/>
      <c r="M1370" s="164"/>
      <c r="N1370" s="164"/>
      <c r="O1370" s="164"/>
    </row>
    <row r="1371" spans="10:15" x14ac:dyDescent="0.25">
      <c r="J1371" s="164"/>
      <c r="K1371" s="164"/>
      <c r="L1371" s="164"/>
      <c r="M1371" s="164"/>
      <c r="N1371" s="164"/>
      <c r="O1371" s="164"/>
    </row>
    <row r="1372" spans="10:15" x14ac:dyDescent="0.25">
      <c r="J1372" s="164"/>
      <c r="K1372" s="164"/>
      <c r="L1372" s="164"/>
      <c r="M1372" s="164"/>
      <c r="N1372" s="164"/>
      <c r="O1372" s="164"/>
    </row>
    <row r="1373" spans="10:15" x14ac:dyDescent="0.25">
      <c r="J1373" s="164"/>
      <c r="K1373" s="164"/>
      <c r="L1373" s="164"/>
      <c r="M1373" s="164"/>
      <c r="N1373" s="164"/>
      <c r="O1373" s="164"/>
    </row>
    <row r="1374" spans="10:15" x14ac:dyDescent="0.25">
      <c r="J1374" s="164"/>
      <c r="K1374" s="164"/>
      <c r="L1374" s="164"/>
      <c r="M1374" s="164"/>
      <c r="N1374" s="164"/>
      <c r="O1374" s="164"/>
    </row>
    <row r="1375" spans="10:15" x14ac:dyDescent="0.25">
      <c r="J1375" s="164"/>
      <c r="K1375" s="164"/>
      <c r="L1375" s="164"/>
      <c r="M1375" s="164"/>
      <c r="N1375" s="164"/>
      <c r="O1375" s="164"/>
    </row>
    <row r="1376" spans="10:15" x14ac:dyDescent="0.25">
      <c r="J1376" s="164"/>
      <c r="K1376" s="164"/>
      <c r="L1376" s="164"/>
      <c r="M1376" s="164"/>
      <c r="N1376" s="164"/>
      <c r="O1376" s="164"/>
    </row>
    <row r="1377" spans="10:15" x14ac:dyDescent="0.25">
      <c r="J1377" s="164"/>
      <c r="K1377" s="164"/>
      <c r="L1377" s="164"/>
      <c r="M1377" s="164"/>
      <c r="N1377" s="164"/>
      <c r="O1377" s="164"/>
    </row>
    <row r="1378" spans="10:15" x14ac:dyDescent="0.25">
      <c r="J1378" s="164"/>
      <c r="K1378" s="164"/>
      <c r="L1378" s="164"/>
      <c r="M1378" s="164"/>
      <c r="N1378" s="164"/>
      <c r="O1378" s="164"/>
    </row>
    <row r="1379" spans="10:15" x14ac:dyDescent="0.25">
      <c r="J1379" s="164"/>
      <c r="K1379" s="164"/>
      <c r="L1379" s="164"/>
      <c r="M1379" s="164"/>
      <c r="N1379" s="164"/>
      <c r="O1379" s="164"/>
    </row>
    <row r="1380" spans="10:15" x14ac:dyDescent="0.25">
      <c r="J1380" s="164"/>
      <c r="K1380" s="164"/>
      <c r="L1380" s="164"/>
      <c r="M1380" s="164"/>
      <c r="N1380" s="164"/>
      <c r="O1380" s="164"/>
    </row>
    <row r="1381" spans="10:15" x14ac:dyDescent="0.25">
      <c r="J1381" s="164"/>
      <c r="K1381" s="164"/>
      <c r="L1381" s="164"/>
      <c r="M1381" s="164"/>
      <c r="N1381" s="164"/>
      <c r="O1381" s="164"/>
    </row>
    <row r="1382" spans="10:15" x14ac:dyDescent="0.25">
      <c r="J1382" s="164"/>
      <c r="K1382" s="164"/>
      <c r="L1382" s="164"/>
      <c r="M1382" s="164"/>
      <c r="N1382" s="164"/>
      <c r="O1382" s="164"/>
    </row>
    <row r="1383" spans="10:15" x14ac:dyDescent="0.25">
      <c r="J1383" s="164"/>
      <c r="K1383" s="164"/>
      <c r="L1383" s="164"/>
      <c r="M1383" s="164"/>
      <c r="N1383" s="164"/>
      <c r="O1383" s="164"/>
    </row>
    <row r="1384" spans="10:15" x14ac:dyDescent="0.25">
      <c r="J1384" s="164"/>
      <c r="K1384" s="164"/>
      <c r="L1384" s="164"/>
      <c r="M1384" s="164"/>
      <c r="N1384" s="164"/>
      <c r="O1384" s="164"/>
    </row>
    <row r="1385" spans="10:15" x14ac:dyDescent="0.25">
      <c r="J1385" s="164"/>
      <c r="K1385" s="164"/>
      <c r="L1385" s="164"/>
      <c r="M1385" s="164"/>
      <c r="N1385" s="164"/>
      <c r="O1385" s="164"/>
    </row>
    <row r="1386" spans="10:15" x14ac:dyDescent="0.25">
      <c r="J1386" s="164"/>
      <c r="K1386" s="164"/>
      <c r="L1386" s="164"/>
      <c r="M1386" s="164"/>
      <c r="N1386" s="164"/>
      <c r="O1386" s="164"/>
    </row>
    <row r="1387" spans="10:15" x14ac:dyDescent="0.25">
      <c r="J1387" s="164"/>
      <c r="K1387" s="164"/>
      <c r="L1387" s="164"/>
      <c r="M1387" s="164"/>
      <c r="N1387" s="164"/>
      <c r="O1387" s="164"/>
    </row>
    <row r="1388" spans="10:15" x14ac:dyDescent="0.25">
      <c r="J1388" s="164"/>
      <c r="K1388" s="164"/>
      <c r="L1388" s="164"/>
      <c r="M1388" s="164"/>
      <c r="N1388" s="164"/>
      <c r="O1388" s="164"/>
    </row>
    <row r="1389" spans="10:15" x14ac:dyDescent="0.25">
      <c r="J1389" s="164"/>
      <c r="K1389" s="164"/>
      <c r="L1389" s="164"/>
      <c r="M1389" s="164"/>
      <c r="N1389" s="164"/>
      <c r="O1389" s="164"/>
    </row>
    <row r="1390" spans="10:15" x14ac:dyDescent="0.25">
      <c r="J1390" s="164"/>
      <c r="K1390" s="164"/>
      <c r="L1390" s="164"/>
      <c r="M1390" s="164"/>
      <c r="N1390" s="164"/>
      <c r="O1390" s="164"/>
    </row>
    <row r="1391" spans="10:15" x14ac:dyDescent="0.25">
      <c r="J1391" s="164"/>
      <c r="K1391" s="164"/>
      <c r="L1391" s="164"/>
      <c r="M1391" s="164"/>
      <c r="N1391" s="164"/>
      <c r="O1391" s="164"/>
    </row>
    <row r="1392" spans="10:15" x14ac:dyDescent="0.25">
      <c r="J1392" s="164"/>
      <c r="K1392" s="164"/>
      <c r="L1392" s="164"/>
      <c r="M1392" s="164"/>
      <c r="N1392" s="164"/>
      <c r="O1392" s="164"/>
    </row>
    <row r="1393" spans="10:15" x14ac:dyDescent="0.25">
      <c r="J1393" s="164"/>
      <c r="K1393" s="164"/>
      <c r="L1393" s="164"/>
      <c r="M1393" s="164"/>
      <c r="N1393" s="164"/>
      <c r="O1393" s="164"/>
    </row>
    <row r="1394" spans="10:15" x14ac:dyDescent="0.25">
      <c r="J1394" s="164"/>
      <c r="K1394" s="164"/>
      <c r="L1394" s="164"/>
      <c r="M1394" s="164"/>
      <c r="N1394" s="164"/>
      <c r="O1394" s="164"/>
    </row>
    <row r="1395" spans="10:15" x14ac:dyDescent="0.25">
      <c r="J1395" s="164"/>
      <c r="K1395" s="164"/>
      <c r="L1395" s="164"/>
      <c r="M1395" s="164"/>
      <c r="N1395" s="164"/>
      <c r="O1395" s="164"/>
    </row>
    <row r="1396" spans="10:15" x14ac:dyDescent="0.25">
      <c r="J1396" s="164"/>
      <c r="K1396" s="164"/>
      <c r="L1396" s="164"/>
      <c r="M1396" s="164"/>
      <c r="N1396" s="164"/>
      <c r="O1396" s="164"/>
    </row>
    <row r="1397" spans="10:15" x14ac:dyDescent="0.25">
      <c r="J1397" s="164"/>
      <c r="K1397" s="164"/>
      <c r="L1397" s="164"/>
      <c r="M1397" s="164"/>
      <c r="N1397" s="164"/>
      <c r="O1397" s="164"/>
    </row>
    <row r="1398" spans="10:15" x14ac:dyDescent="0.25">
      <c r="J1398" s="164"/>
      <c r="K1398" s="164"/>
      <c r="L1398" s="164"/>
      <c r="M1398" s="164"/>
      <c r="N1398" s="164"/>
      <c r="O1398" s="164"/>
    </row>
    <row r="1399" spans="10:15" x14ac:dyDescent="0.25">
      <c r="J1399" s="164"/>
      <c r="K1399" s="164"/>
      <c r="L1399" s="164"/>
      <c r="M1399" s="164"/>
      <c r="N1399" s="164"/>
      <c r="O1399" s="164"/>
    </row>
    <row r="1400" spans="10:15" x14ac:dyDescent="0.25">
      <c r="J1400" s="164"/>
      <c r="K1400" s="164"/>
      <c r="L1400" s="164"/>
      <c r="M1400" s="164"/>
      <c r="N1400" s="164"/>
      <c r="O1400" s="164"/>
    </row>
    <row r="1401" spans="10:15" x14ac:dyDescent="0.25">
      <c r="J1401" s="164"/>
      <c r="K1401" s="164"/>
      <c r="L1401" s="164"/>
      <c r="M1401" s="164"/>
      <c r="N1401" s="164"/>
      <c r="O1401" s="164"/>
    </row>
    <row r="1402" spans="10:15" x14ac:dyDescent="0.25">
      <c r="J1402" s="164"/>
      <c r="K1402" s="164"/>
      <c r="L1402" s="164"/>
      <c r="M1402" s="164"/>
      <c r="N1402" s="164"/>
      <c r="O1402" s="164"/>
    </row>
    <row r="1403" spans="10:15" x14ac:dyDescent="0.25">
      <c r="J1403" s="164"/>
      <c r="K1403" s="164"/>
      <c r="L1403" s="164"/>
      <c r="M1403" s="164"/>
      <c r="N1403" s="164"/>
      <c r="O1403" s="164"/>
    </row>
    <row r="1404" spans="10:15" x14ac:dyDescent="0.25">
      <c r="J1404" s="164"/>
      <c r="K1404" s="164"/>
      <c r="L1404" s="164"/>
      <c r="M1404" s="164"/>
      <c r="N1404" s="164"/>
      <c r="O1404" s="164"/>
    </row>
    <row r="1405" spans="10:15" x14ac:dyDescent="0.25">
      <c r="J1405" s="164"/>
      <c r="K1405" s="164"/>
      <c r="L1405" s="164"/>
      <c r="M1405" s="164"/>
      <c r="N1405" s="164"/>
      <c r="O1405" s="164"/>
    </row>
    <row r="1406" spans="10:15" x14ac:dyDescent="0.25">
      <c r="J1406" s="164"/>
      <c r="K1406" s="164"/>
      <c r="L1406" s="164"/>
      <c r="M1406" s="164"/>
      <c r="N1406" s="164"/>
      <c r="O1406" s="164"/>
    </row>
    <row r="1407" spans="10:15" x14ac:dyDescent="0.25">
      <c r="J1407" s="164"/>
      <c r="K1407" s="164"/>
      <c r="L1407" s="164"/>
      <c r="M1407" s="164"/>
      <c r="N1407" s="164"/>
      <c r="O1407" s="164"/>
    </row>
    <row r="1408" spans="10:15" x14ac:dyDescent="0.25">
      <c r="J1408" s="164"/>
      <c r="K1408" s="164"/>
      <c r="L1408" s="164"/>
      <c r="M1408" s="164"/>
      <c r="N1408" s="164"/>
      <c r="O1408" s="164"/>
    </row>
    <row r="1409" spans="10:15" x14ac:dyDescent="0.25">
      <c r="J1409" s="164"/>
      <c r="K1409" s="164"/>
      <c r="L1409" s="164"/>
      <c r="M1409" s="164"/>
      <c r="N1409" s="164"/>
      <c r="O1409" s="164"/>
    </row>
    <row r="1410" spans="10:15" x14ac:dyDescent="0.25">
      <c r="J1410" s="164"/>
      <c r="K1410" s="164"/>
      <c r="L1410" s="164"/>
      <c r="M1410" s="164"/>
      <c r="N1410" s="164"/>
      <c r="O1410" s="164"/>
    </row>
    <row r="1411" spans="10:15" x14ac:dyDescent="0.25">
      <c r="J1411" s="164"/>
      <c r="K1411" s="164"/>
      <c r="L1411" s="164"/>
      <c r="M1411" s="164"/>
      <c r="N1411" s="164"/>
      <c r="O1411" s="164"/>
    </row>
    <row r="1412" spans="10:15" x14ac:dyDescent="0.25">
      <c r="J1412" s="164"/>
      <c r="K1412" s="164"/>
      <c r="L1412" s="164"/>
      <c r="M1412" s="164"/>
      <c r="N1412" s="164"/>
      <c r="O1412" s="164"/>
    </row>
    <row r="1413" spans="10:15" x14ac:dyDescent="0.25">
      <c r="J1413" s="164"/>
      <c r="K1413" s="164"/>
      <c r="L1413" s="164"/>
      <c r="M1413" s="164"/>
      <c r="N1413" s="164"/>
      <c r="O1413" s="164"/>
    </row>
    <row r="1414" spans="10:15" x14ac:dyDescent="0.25">
      <c r="J1414" s="164"/>
      <c r="K1414" s="164"/>
      <c r="L1414" s="164"/>
      <c r="M1414" s="164"/>
      <c r="N1414" s="164"/>
      <c r="O1414" s="164"/>
    </row>
    <row r="1415" spans="10:15" x14ac:dyDescent="0.25">
      <c r="J1415" s="164"/>
      <c r="K1415" s="164"/>
      <c r="L1415" s="164"/>
      <c r="M1415" s="164"/>
      <c r="N1415" s="164"/>
      <c r="O1415" s="164"/>
    </row>
    <row r="1416" spans="10:15" x14ac:dyDescent="0.25">
      <c r="J1416" s="164"/>
      <c r="K1416" s="164"/>
      <c r="L1416" s="164"/>
      <c r="M1416" s="164"/>
      <c r="N1416" s="164"/>
      <c r="O1416" s="164"/>
    </row>
    <row r="1417" spans="10:15" x14ac:dyDescent="0.25">
      <c r="J1417" s="164"/>
      <c r="K1417" s="164"/>
      <c r="L1417" s="164"/>
      <c r="M1417" s="164"/>
      <c r="N1417" s="164"/>
      <c r="O1417" s="164"/>
    </row>
    <row r="1418" spans="10:15" x14ac:dyDescent="0.25">
      <c r="J1418" s="164"/>
      <c r="K1418" s="164"/>
      <c r="L1418" s="164"/>
      <c r="M1418" s="164"/>
      <c r="N1418" s="164"/>
      <c r="O1418" s="164"/>
    </row>
    <row r="1419" spans="10:15" x14ac:dyDescent="0.25">
      <c r="J1419" s="164"/>
      <c r="K1419" s="164"/>
      <c r="L1419" s="164"/>
      <c r="M1419" s="164"/>
      <c r="N1419" s="164"/>
      <c r="O1419" s="164"/>
    </row>
    <row r="1420" spans="10:15" x14ac:dyDescent="0.25">
      <c r="J1420" s="164"/>
      <c r="K1420" s="164"/>
      <c r="L1420" s="164"/>
      <c r="M1420" s="164"/>
      <c r="N1420" s="164"/>
      <c r="O1420" s="164"/>
    </row>
    <row r="1421" spans="10:15" x14ac:dyDescent="0.25">
      <c r="J1421" s="164"/>
      <c r="K1421" s="164"/>
      <c r="L1421" s="164"/>
      <c r="M1421" s="164"/>
      <c r="N1421" s="164"/>
      <c r="O1421" s="164"/>
    </row>
    <row r="1422" spans="10:15" x14ac:dyDescent="0.25">
      <c r="J1422" s="164"/>
      <c r="K1422" s="164"/>
      <c r="L1422" s="164"/>
      <c r="M1422" s="164"/>
      <c r="N1422" s="164"/>
      <c r="O1422" s="164"/>
    </row>
    <row r="1423" spans="10:15" x14ac:dyDescent="0.25">
      <c r="J1423" s="164"/>
      <c r="K1423" s="164"/>
      <c r="L1423" s="164"/>
      <c r="M1423" s="164"/>
      <c r="N1423" s="164"/>
      <c r="O1423" s="164"/>
    </row>
    <row r="1424" spans="10:15" x14ac:dyDescent="0.25">
      <c r="J1424" s="164"/>
      <c r="K1424" s="164"/>
      <c r="L1424" s="164"/>
      <c r="M1424" s="164"/>
      <c r="N1424" s="164"/>
      <c r="O1424" s="164"/>
    </row>
    <row r="1425" spans="10:15" x14ac:dyDescent="0.25">
      <c r="J1425" s="164"/>
      <c r="K1425" s="164"/>
      <c r="L1425" s="164"/>
      <c r="M1425" s="164"/>
      <c r="N1425" s="164"/>
      <c r="O1425" s="164"/>
    </row>
    <row r="1426" spans="10:15" x14ac:dyDescent="0.25">
      <c r="J1426" s="164"/>
      <c r="K1426" s="164"/>
      <c r="L1426" s="164"/>
      <c r="M1426" s="164"/>
      <c r="N1426" s="164"/>
      <c r="O1426" s="164"/>
    </row>
    <row r="1427" spans="10:15" x14ac:dyDescent="0.25">
      <c r="J1427" s="164"/>
      <c r="K1427" s="164"/>
      <c r="L1427" s="164"/>
      <c r="M1427" s="164"/>
      <c r="N1427" s="164"/>
      <c r="O1427" s="164"/>
    </row>
    <row r="1428" spans="10:15" x14ac:dyDescent="0.25">
      <c r="J1428" s="164"/>
      <c r="K1428" s="164"/>
      <c r="L1428" s="164"/>
      <c r="M1428" s="164"/>
      <c r="N1428" s="164"/>
      <c r="O1428" s="164"/>
    </row>
    <row r="1429" spans="10:15" x14ac:dyDescent="0.25">
      <c r="J1429" s="164"/>
      <c r="K1429" s="164"/>
      <c r="L1429" s="164"/>
      <c r="M1429" s="164"/>
      <c r="N1429" s="164"/>
      <c r="O1429" s="164"/>
    </row>
    <row r="1430" spans="10:15" x14ac:dyDescent="0.25">
      <c r="J1430" s="164"/>
      <c r="K1430" s="164"/>
      <c r="L1430" s="164"/>
      <c r="M1430" s="164"/>
      <c r="N1430" s="164"/>
      <c r="O1430" s="164"/>
    </row>
    <row r="1431" spans="10:15" x14ac:dyDescent="0.25">
      <c r="J1431" s="164"/>
      <c r="K1431" s="164"/>
      <c r="L1431" s="164"/>
      <c r="M1431" s="164"/>
      <c r="N1431" s="164"/>
      <c r="O1431" s="164"/>
    </row>
    <row r="1432" spans="10:15" x14ac:dyDescent="0.25">
      <c r="J1432" s="164"/>
      <c r="K1432" s="164"/>
      <c r="L1432" s="164"/>
      <c r="M1432" s="164"/>
      <c r="N1432" s="164"/>
      <c r="O1432" s="164"/>
    </row>
    <row r="1433" spans="10:15" x14ac:dyDescent="0.25">
      <c r="J1433" s="164"/>
      <c r="K1433" s="164"/>
      <c r="L1433" s="164"/>
      <c r="M1433" s="164"/>
      <c r="N1433" s="164"/>
      <c r="O1433" s="164"/>
    </row>
    <row r="1434" spans="10:15" x14ac:dyDescent="0.25">
      <c r="J1434" s="164"/>
      <c r="K1434" s="164"/>
      <c r="L1434" s="164"/>
      <c r="M1434" s="164"/>
      <c r="N1434" s="164"/>
      <c r="O1434" s="164"/>
    </row>
    <row r="1435" spans="10:15" x14ac:dyDescent="0.25">
      <c r="J1435" s="164"/>
      <c r="K1435" s="164"/>
      <c r="L1435" s="164"/>
      <c r="M1435" s="164"/>
      <c r="N1435" s="164"/>
      <c r="O1435" s="164"/>
    </row>
    <row r="1436" spans="10:15" x14ac:dyDescent="0.25">
      <c r="J1436" s="164"/>
      <c r="K1436" s="164"/>
      <c r="L1436" s="164"/>
      <c r="M1436" s="164"/>
      <c r="N1436" s="164"/>
      <c r="O1436" s="164"/>
    </row>
    <row r="1437" spans="10:15" x14ac:dyDescent="0.25">
      <c r="J1437" s="164"/>
      <c r="K1437" s="164"/>
      <c r="L1437" s="164"/>
      <c r="M1437" s="164"/>
      <c r="N1437" s="164"/>
      <c r="O1437" s="164"/>
    </row>
    <row r="1438" spans="10:15" x14ac:dyDescent="0.25">
      <c r="J1438" s="164"/>
      <c r="K1438" s="164"/>
      <c r="L1438" s="164"/>
      <c r="M1438" s="164"/>
      <c r="N1438" s="164"/>
      <c r="O1438" s="164"/>
    </row>
    <row r="1439" spans="10:15" x14ac:dyDescent="0.25">
      <c r="J1439" s="164"/>
      <c r="K1439" s="164"/>
      <c r="L1439" s="164"/>
      <c r="M1439" s="164"/>
      <c r="N1439" s="164"/>
      <c r="O1439" s="164"/>
    </row>
    <row r="1440" spans="10:15" x14ac:dyDescent="0.25">
      <c r="J1440" s="164"/>
      <c r="K1440" s="164"/>
      <c r="L1440" s="164"/>
      <c r="M1440" s="164"/>
      <c r="N1440" s="164"/>
      <c r="O1440" s="164"/>
    </row>
    <row r="1441" spans="10:15" x14ac:dyDescent="0.25">
      <c r="J1441" s="164"/>
      <c r="K1441" s="164"/>
      <c r="L1441" s="164"/>
      <c r="M1441" s="164"/>
      <c r="N1441" s="164"/>
      <c r="O1441" s="164"/>
    </row>
    <row r="1442" spans="10:15" x14ac:dyDescent="0.25">
      <c r="J1442" s="164"/>
      <c r="K1442" s="164"/>
      <c r="L1442" s="164"/>
      <c r="M1442" s="164"/>
      <c r="N1442" s="164"/>
      <c r="O1442" s="164"/>
    </row>
    <row r="1443" spans="10:15" x14ac:dyDescent="0.25">
      <c r="J1443" s="164"/>
      <c r="K1443" s="164"/>
      <c r="L1443" s="164"/>
      <c r="M1443" s="164"/>
      <c r="N1443" s="164"/>
      <c r="O1443" s="164"/>
    </row>
    <row r="1444" spans="10:15" x14ac:dyDescent="0.25">
      <c r="J1444" s="164"/>
      <c r="K1444" s="164"/>
      <c r="L1444" s="164"/>
      <c r="M1444" s="164"/>
      <c r="N1444" s="164"/>
      <c r="O1444" s="164"/>
    </row>
    <row r="1445" spans="10:15" x14ac:dyDescent="0.25">
      <c r="J1445" s="164"/>
      <c r="K1445" s="164"/>
      <c r="L1445" s="164"/>
      <c r="M1445" s="164"/>
      <c r="N1445" s="164"/>
      <c r="O1445" s="164"/>
    </row>
    <row r="1446" spans="10:15" x14ac:dyDescent="0.25">
      <c r="J1446" s="164"/>
      <c r="K1446" s="164"/>
      <c r="L1446" s="164"/>
      <c r="M1446" s="164"/>
      <c r="N1446" s="164"/>
      <c r="O1446" s="164"/>
    </row>
    <row r="1447" spans="10:15" x14ac:dyDescent="0.25">
      <c r="J1447" s="164"/>
      <c r="K1447" s="164"/>
      <c r="L1447" s="164"/>
      <c r="M1447" s="164"/>
      <c r="N1447" s="164"/>
      <c r="O1447" s="164"/>
    </row>
    <row r="1448" spans="10:15" x14ac:dyDescent="0.25">
      <c r="J1448" s="164"/>
      <c r="K1448" s="164"/>
      <c r="L1448" s="164"/>
      <c r="M1448" s="164"/>
      <c r="N1448" s="164"/>
      <c r="O1448" s="164"/>
    </row>
    <row r="1449" spans="10:15" x14ac:dyDescent="0.25">
      <c r="J1449" s="164"/>
      <c r="K1449" s="164"/>
      <c r="L1449" s="164"/>
      <c r="M1449" s="164"/>
      <c r="N1449" s="164"/>
      <c r="O1449" s="164"/>
    </row>
    <row r="1450" spans="10:15" x14ac:dyDescent="0.25">
      <c r="J1450" s="164"/>
      <c r="K1450" s="164"/>
      <c r="L1450" s="164"/>
      <c r="M1450" s="164"/>
      <c r="N1450" s="164"/>
      <c r="O1450" s="164"/>
    </row>
    <row r="1451" spans="10:15" x14ac:dyDescent="0.25">
      <c r="J1451" s="164"/>
      <c r="K1451" s="164"/>
      <c r="L1451" s="164"/>
      <c r="M1451" s="164"/>
      <c r="N1451" s="164"/>
      <c r="O1451" s="164"/>
    </row>
    <row r="1452" spans="10:15" x14ac:dyDescent="0.25">
      <c r="J1452" s="164"/>
      <c r="K1452" s="164"/>
      <c r="L1452" s="164"/>
      <c r="M1452" s="164"/>
      <c r="N1452" s="164"/>
      <c r="O1452" s="164"/>
    </row>
    <row r="1453" spans="10:15" x14ac:dyDescent="0.25">
      <c r="J1453" s="164"/>
      <c r="K1453" s="164"/>
      <c r="L1453" s="164"/>
      <c r="M1453" s="164"/>
      <c r="N1453" s="164"/>
      <c r="O1453" s="164"/>
    </row>
    <row r="1454" spans="10:15" x14ac:dyDescent="0.25">
      <c r="J1454" s="164"/>
      <c r="K1454" s="164"/>
      <c r="L1454" s="164"/>
      <c r="M1454" s="164"/>
      <c r="N1454" s="164"/>
      <c r="O1454" s="164"/>
    </row>
    <row r="1455" spans="10:15" x14ac:dyDescent="0.25">
      <c r="J1455" s="164"/>
      <c r="K1455" s="164"/>
      <c r="L1455" s="164"/>
      <c r="M1455" s="164"/>
      <c r="N1455" s="164"/>
      <c r="O1455" s="164"/>
    </row>
    <row r="1456" spans="10:15" x14ac:dyDescent="0.25">
      <c r="J1456" s="164"/>
      <c r="K1456" s="164"/>
      <c r="L1456" s="164"/>
      <c r="M1456" s="164"/>
      <c r="N1456" s="164"/>
      <c r="O1456" s="164"/>
    </row>
    <row r="1457" spans="10:15" x14ac:dyDescent="0.25">
      <c r="J1457" s="164"/>
      <c r="K1457" s="164"/>
      <c r="L1457" s="164"/>
      <c r="M1457" s="164"/>
      <c r="N1457" s="164"/>
      <c r="O1457" s="164"/>
    </row>
    <row r="1458" spans="10:15" x14ac:dyDescent="0.25">
      <c r="J1458" s="164"/>
      <c r="K1458" s="164"/>
      <c r="L1458" s="164"/>
      <c r="M1458" s="164"/>
      <c r="N1458" s="164"/>
      <c r="O1458" s="164"/>
    </row>
    <row r="1459" spans="10:15" x14ac:dyDescent="0.25">
      <c r="J1459" s="164"/>
      <c r="K1459" s="164"/>
      <c r="L1459" s="164"/>
      <c r="M1459" s="164"/>
      <c r="N1459" s="164"/>
      <c r="O1459" s="164"/>
    </row>
    <row r="1460" spans="10:15" x14ac:dyDescent="0.25">
      <c r="J1460" s="164"/>
      <c r="K1460" s="164"/>
      <c r="L1460" s="164"/>
      <c r="M1460" s="164"/>
      <c r="N1460" s="164"/>
      <c r="O1460" s="164"/>
    </row>
    <row r="1461" spans="10:15" x14ac:dyDescent="0.25">
      <c r="J1461" s="164"/>
      <c r="K1461" s="164"/>
      <c r="L1461" s="164"/>
      <c r="M1461" s="164"/>
      <c r="N1461" s="164"/>
      <c r="O1461" s="164"/>
    </row>
    <row r="1462" spans="10:15" x14ac:dyDescent="0.25">
      <c r="J1462" s="164"/>
      <c r="K1462" s="164"/>
      <c r="L1462" s="164"/>
      <c r="M1462" s="164"/>
      <c r="N1462" s="164"/>
      <c r="O1462" s="164"/>
    </row>
    <row r="1463" spans="10:15" x14ac:dyDescent="0.25">
      <c r="J1463" s="164"/>
      <c r="K1463" s="164"/>
      <c r="L1463" s="164"/>
      <c r="M1463" s="164"/>
      <c r="N1463" s="164"/>
      <c r="O1463" s="164"/>
    </row>
    <row r="1464" spans="10:15" x14ac:dyDescent="0.25">
      <c r="J1464" s="164"/>
      <c r="K1464" s="164"/>
      <c r="L1464" s="164"/>
      <c r="M1464" s="164"/>
      <c r="N1464" s="164"/>
      <c r="O1464" s="164"/>
    </row>
    <row r="1465" spans="10:15" x14ac:dyDescent="0.25">
      <c r="J1465" s="164"/>
      <c r="K1465" s="164"/>
      <c r="L1465" s="164"/>
      <c r="M1465" s="164"/>
      <c r="N1465" s="164"/>
      <c r="O1465" s="164"/>
    </row>
    <row r="1466" spans="10:15" x14ac:dyDescent="0.25">
      <c r="J1466" s="164"/>
      <c r="K1466" s="164"/>
      <c r="L1466" s="164"/>
      <c r="M1466" s="164"/>
      <c r="N1466" s="164"/>
      <c r="O1466" s="164"/>
    </row>
    <row r="1467" spans="10:15" x14ac:dyDescent="0.25">
      <c r="J1467" s="164"/>
      <c r="K1467" s="164"/>
      <c r="L1467" s="164"/>
      <c r="M1467" s="164"/>
      <c r="N1467" s="164"/>
      <c r="O1467" s="164"/>
    </row>
    <row r="1468" spans="10:15" x14ac:dyDescent="0.25">
      <c r="J1468" s="164"/>
      <c r="K1468" s="164"/>
      <c r="L1468" s="164"/>
      <c r="M1468" s="164"/>
      <c r="N1468" s="164"/>
      <c r="O1468" s="164"/>
    </row>
    <row r="1469" spans="10:15" x14ac:dyDescent="0.25">
      <c r="J1469" s="164"/>
      <c r="K1469" s="164"/>
      <c r="L1469" s="164"/>
      <c r="M1469" s="164"/>
      <c r="N1469" s="164"/>
      <c r="O1469" s="164"/>
    </row>
    <row r="1470" spans="10:15" x14ac:dyDescent="0.25">
      <c r="J1470" s="164"/>
      <c r="K1470" s="164"/>
      <c r="L1470" s="164"/>
      <c r="M1470" s="164"/>
      <c r="N1470" s="164"/>
      <c r="O1470" s="164"/>
    </row>
    <row r="1471" spans="10:15" x14ac:dyDescent="0.25">
      <c r="J1471" s="164"/>
      <c r="K1471" s="164"/>
      <c r="L1471" s="164"/>
      <c r="M1471" s="164"/>
      <c r="N1471" s="164"/>
      <c r="O1471" s="164"/>
    </row>
    <row r="1472" spans="10:15" x14ac:dyDescent="0.25">
      <c r="J1472" s="164"/>
      <c r="K1472" s="164"/>
      <c r="L1472" s="164"/>
      <c r="M1472" s="164"/>
      <c r="N1472" s="164"/>
      <c r="O1472" s="164"/>
    </row>
    <row r="1473" spans="10:15" x14ac:dyDescent="0.25">
      <c r="J1473" s="164"/>
      <c r="K1473" s="164"/>
      <c r="L1473" s="164"/>
      <c r="M1473" s="164"/>
      <c r="N1473" s="164"/>
      <c r="O1473" s="164"/>
    </row>
    <row r="1474" spans="10:15" x14ac:dyDescent="0.25">
      <c r="J1474" s="164"/>
      <c r="K1474" s="164"/>
      <c r="L1474" s="164"/>
      <c r="M1474" s="164"/>
      <c r="N1474" s="164"/>
      <c r="O1474" s="164"/>
    </row>
    <row r="1475" spans="10:15" x14ac:dyDescent="0.25">
      <c r="J1475" s="164"/>
      <c r="K1475" s="164"/>
      <c r="L1475" s="164"/>
      <c r="M1475" s="164"/>
      <c r="N1475" s="164"/>
      <c r="O1475" s="164"/>
    </row>
    <row r="1476" spans="10:15" x14ac:dyDescent="0.25">
      <c r="J1476" s="164"/>
      <c r="K1476" s="164"/>
      <c r="L1476" s="164"/>
      <c r="M1476" s="164"/>
      <c r="N1476" s="164"/>
      <c r="O1476" s="164"/>
    </row>
    <row r="1477" spans="10:15" x14ac:dyDescent="0.25">
      <c r="J1477" s="164"/>
      <c r="K1477" s="164"/>
      <c r="L1477" s="164"/>
      <c r="M1477" s="164"/>
      <c r="N1477" s="164"/>
      <c r="O1477" s="164"/>
    </row>
    <row r="1478" spans="10:15" x14ac:dyDescent="0.25">
      <c r="J1478" s="164"/>
      <c r="K1478" s="164"/>
      <c r="L1478" s="164"/>
      <c r="M1478" s="164"/>
      <c r="N1478" s="164"/>
      <c r="O1478" s="164"/>
    </row>
    <row r="1479" spans="10:15" x14ac:dyDescent="0.25">
      <c r="J1479" s="164"/>
      <c r="K1479" s="164"/>
      <c r="L1479" s="164"/>
      <c r="M1479" s="164"/>
      <c r="N1479" s="164"/>
      <c r="O1479" s="164"/>
    </row>
    <row r="1480" spans="10:15" x14ac:dyDescent="0.25">
      <c r="J1480" s="164"/>
      <c r="K1480" s="164"/>
      <c r="L1480" s="164"/>
      <c r="M1480" s="164"/>
      <c r="N1480" s="164"/>
      <c r="O1480" s="164"/>
    </row>
    <row r="1481" spans="10:15" x14ac:dyDescent="0.25">
      <c r="J1481" s="164"/>
      <c r="K1481" s="164"/>
      <c r="L1481" s="164"/>
      <c r="M1481" s="164"/>
      <c r="N1481" s="164"/>
      <c r="O1481" s="164"/>
    </row>
    <row r="1482" spans="10:15" x14ac:dyDescent="0.25">
      <c r="J1482" s="164"/>
      <c r="K1482" s="164"/>
      <c r="L1482" s="164"/>
      <c r="M1482" s="164"/>
      <c r="N1482" s="164"/>
      <c r="O1482" s="164"/>
    </row>
    <row r="1483" spans="10:15" x14ac:dyDescent="0.25">
      <c r="J1483" s="164"/>
      <c r="K1483" s="164"/>
      <c r="L1483" s="164"/>
      <c r="M1483" s="164"/>
      <c r="N1483" s="164"/>
      <c r="O1483" s="164"/>
    </row>
    <row r="1484" spans="10:15" x14ac:dyDescent="0.25">
      <c r="J1484" s="164"/>
      <c r="K1484" s="164"/>
      <c r="L1484" s="164"/>
      <c r="M1484" s="164"/>
      <c r="N1484" s="164"/>
      <c r="O1484" s="164"/>
    </row>
    <row r="1485" spans="10:15" x14ac:dyDescent="0.25">
      <c r="J1485" s="164"/>
      <c r="K1485" s="164"/>
      <c r="L1485" s="164"/>
      <c r="M1485" s="164"/>
      <c r="N1485" s="164"/>
      <c r="O1485" s="164"/>
    </row>
    <row r="1486" spans="10:15" x14ac:dyDescent="0.25">
      <c r="J1486" s="164"/>
      <c r="K1486" s="164"/>
      <c r="L1486" s="164"/>
      <c r="M1486" s="164"/>
      <c r="N1486" s="164"/>
      <c r="O1486" s="164"/>
    </row>
    <row r="1487" spans="10:15" x14ac:dyDescent="0.25">
      <c r="J1487" s="164"/>
      <c r="K1487" s="164"/>
      <c r="L1487" s="164"/>
      <c r="M1487" s="164"/>
      <c r="N1487" s="164"/>
      <c r="O1487" s="164"/>
    </row>
    <row r="1488" spans="10:15" x14ac:dyDescent="0.25">
      <c r="J1488" s="164"/>
      <c r="K1488" s="164"/>
      <c r="L1488" s="164"/>
      <c r="M1488" s="164"/>
      <c r="N1488" s="164"/>
      <c r="O1488" s="164"/>
    </row>
    <row r="1489" spans="10:15" x14ac:dyDescent="0.25">
      <c r="J1489" s="164"/>
      <c r="K1489" s="164"/>
      <c r="L1489" s="164"/>
      <c r="M1489" s="164"/>
      <c r="N1489" s="164"/>
      <c r="O1489" s="164"/>
    </row>
    <row r="1490" spans="10:15" x14ac:dyDescent="0.25">
      <c r="J1490" s="164"/>
      <c r="K1490" s="164"/>
      <c r="L1490" s="164"/>
      <c r="M1490" s="164"/>
      <c r="N1490" s="164"/>
      <c r="O1490" s="164"/>
    </row>
    <row r="1491" spans="10:15" x14ac:dyDescent="0.25">
      <c r="J1491" s="164"/>
      <c r="K1491" s="164"/>
      <c r="L1491" s="164"/>
      <c r="M1491" s="164"/>
      <c r="N1491" s="164"/>
      <c r="O1491" s="164"/>
    </row>
    <row r="1492" spans="10:15" x14ac:dyDescent="0.25">
      <c r="J1492" s="164"/>
      <c r="K1492" s="164"/>
      <c r="L1492" s="164"/>
      <c r="M1492" s="164"/>
      <c r="N1492" s="164"/>
      <c r="O1492" s="164"/>
    </row>
    <row r="1493" spans="10:15" x14ac:dyDescent="0.25">
      <c r="J1493" s="164"/>
      <c r="K1493" s="164"/>
      <c r="L1493" s="164"/>
      <c r="M1493" s="164"/>
      <c r="N1493" s="164"/>
      <c r="O1493" s="164"/>
    </row>
    <row r="1494" spans="10:15" x14ac:dyDescent="0.25">
      <c r="J1494" s="164"/>
      <c r="K1494" s="164"/>
      <c r="L1494" s="164"/>
      <c r="M1494" s="164"/>
      <c r="N1494" s="164"/>
      <c r="O1494" s="164"/>
    </row>
    <row r="1495" spans="10:15" x14ac:dyDescent="0.25">
      <c r="J1495" s="164"/>
      <c r="K1495" s="164"/>
      <c r="L1495" s="164"/>
      <c r="M1495" s="164"/>
      <c r="N1495" s="164"/>
      <c r="O1495" s="164"/>
    </row>
    <row r="1496" spans="10:15" x14ac:dyDescent="0.25">
      <c r="J1496" s="164"/>
      <c r="K1496" s="164"/>
      <c r="L1496" s="164"/>
      <c r="M1496" s="164"/>
      <c r="N1496" s="164"/>
      <c r="O1496" s="164"/>
    </row>
    <row r="1497" spans="10:15" x14ac:dyDescent="0.25">
      <c r="J1497" s="164"/>
      <c r="K1497" s="164"/>
      <c r="L1497" s="164"/>
      <c r="M1497" s="164"/>
      <c r="N1497" s="164"/>
      <c r="O1497" s="164"/>
    </row>
    <row r="1498" spans="10:15" x14ac:dyDescent="0.25">
      <c r="J1498" s="164"/>
      <c r="K1498" s="164"/>
      <c r="L1498" s="164"/>
      <c r="M1498" s="164"/>
      <c r="N1498" s="164"/>
      <c r="O1498" s="164"/>
    </row>
    <row r="1499" spans="10:15" x14ac:dyDescent="0.25">
      <c r="J1499" s="164"/>
      <c r="K1499" s="164"/>
      <c r="L1499" s="164"/>
      <c r="M1499" s="164"/>
      <c r="N1499" s="164"/>
      <c r="O1499" s="164"/>
    </row>
    <row r="1500" spans="10:15" x14ac:dyDescent="0.25">
      <c r="J1500" s="164"/>
      <c r="K1500" s="164"/>
      <c r="L1500" s="164"/>
      <c r="M1500" s="164"/>
      <c r="N1500" s="164"/>
      <c r="O1500" s="164"/>
    </row>
    <row r="1501" spans="10:15" x14ac:dyDescent="0.25">
      <c r="J1501" s="164"/>
      <c r="K1501" s="164"/>
      <c r="L1501" s="164"/>
      <c r="M1501" s="164"/>
      <c r="N1501" s="164"/>
      <c r="O1501" s="164"/>
    </row>
    <row r="1502" spans="10:15" x14ac:dyDescent="0.25">
      <c r="J1502" s="164"/>
      <c r="K1502" s="164"/>
      <c r="L1502" s="164"/>
      <c r="M1502" s="164"/>
      <c r="N1502" s="164"/>
      <c r="O1502" s="164"/>
    </row>
    <row r="1503" spans="10:15" x14ac:dyDescent="0.25">
      <c r="J1503" s="164"/>
      <c r="K1503" s="164"/>
      <c r="L1503" s="164"/>
      <c r="M1503" s="164"/>
      <c r="N1503" s="164"/>
      <c r="O1503" s="164"/>
    </row>
    <row r="1504" spans="10:15" x14ac:dyDescent="0.25">
      <c r="J1504" s="164"/>
      <c r="K1504" s="164"/>
      <c r="L1504" s="164"/>
      <c r="M1504" s="164"/>
      <c r="N1504" s="164"/>
      <c r="O1504" s="164"/>
    </row>
    <row r="1505" spans="10:15" x14ac:dyDescent="0.25">
      <c r="J1505" s="164"/>
      <c r="K1505" s="164"/>
      <c r="L1505" s="164"/>
      <c r="M1505" s="164"/>
      <c r="N1505" s="164"/>
      <c r="O1505" s="164"/>
    </row>
    <row r="1506" spans="10:15" x14ac:dyDescent="0.25">
      <c r="J1506" s="164"/>
      <c r="K1506" s="164"/>
      <c r="L1506" s="164"/>
      <c r="M1506" s="164"/>
      <c r="N1506" s="164"/>
      <c r="O1506" s="164"/>
    </row>
    <row r="1507" spans="10:15" x14ac:dyDescent="0.25">
      <c r="J1507" s="164"/>
      <c r="K1507" s="164"/>
      <c r="L1507" s="164"/>
      <c r="M1507" s="164"/>
      <c r="N1507" s="164"/>
      <c r="O1507" s="164"/>
    </row>
    <row r="1508" spans="10:15" x14ac:dyDescent="0.25">
      <c r="J1508" s="164"/>
      <c r="K1508" s="164"/>
      <c r="L1508" s="164"/>
      <c r="M1508" s="164"/>
      <c r="N1508" s="164"/>
      <c r="O1508" s="164"/>
    </row>
    <row r="1509" spans="10:15" x14ac:dyDescent="0.25">
      <c r="J1509" s="164"/>
      <c r="K1509" s="164"/>
      <c r="L1509" s="164"/>
      <c r="M1509" s="164"/>
      <c r="N1509" s="164"/>
      <c r="O1509" s="164"/>
    </row>
    <row r="1510" spans="10:15" x14ac:dyDescent="0.25">
      <c r="J1510" s="164"/>
      <c r="K1510" s="164"/>
      <c r="L1510" s="164"/>
      <c r="M1510" s="164"/>
      <c r="N1510" s="164"/>
      <c r="O1510" s="164"/>
    </row>
    <row r="1511" spans="10:15" x14ac:dyDescent="0.25">
      <c r="J1511" s="164"/>
      <c r="K1511" s="164"/>
      <c r="L1511" s="164"/>
      <c r="M1511" s="164"/>
      <c r="N1511" s="164"/>
      <c r="O1511" s="164"/>
    </row>
    <row r="1512" spans="10:15" x14ac:dyDescent="0.25">
      <c r="J1512" s="164"/>
      <c r="K1512" s="164"/>
      <c r="L1512" s="164"/>
      <c r="M1512" s="164"/>
      <c r="N1512" s="164"/>
      <c r="O1512" s="164"/>
    </row>
    <row r="1513" spans="10:15" x14ac:dyDescent="0.25">
      <c r="J1513" s="164"/>
      <c r="K1513" s="164"/>
      <c r="L1513" s="164"/>
      <c r="M1513" s="164"/>
      <c r="N1513" s="164"/>
      <c r="O1513" s="164"/>
    </row>
    <row r="1514" spans="10:15" x14ac:dyDescent="0.25">
      <c r="J1514" s="164"/>
      <c r="K1514" s="164"/>
      <c r="L1514" s="164"/>
      <c r="M1514" s="164"/>
      <c r="N1514" s="164"/>
      <c r="O1514" s="164"/>
    </row>
    <row r="1515" spans="10:15" x14ac:dyDescent="0.25">
      <c r="J1515" s="164"/>
      <c r="K1515" s="164"/>
      <c r="L1515" s="164"/>
      <c r="M1515" s="164"/>
      <c r="N1515" s="164"/>
      <c r="O1515" s="164"/>
    </row>
    <row r="1516" spans="10:15" x14ac:dyDescent="0.25">
      <c r="J1516" s="164"/>
      <c r="K1516" s="164"/>
      <c r="L1516" s="164"/>
      <c r="M1516" s="164"/>
      <c r="N1516" s="164"/>
      <c r="O1516" s="164"/>
    </row>
    <row r="1517" spans="10:15" x14ac:dyDescent="0.25">
      <c r="J1517" s="164"/>
      <c r="K1517" s="164"/>
      <c r="L1517" s="164"/>
      <c r="M1517" s="164"/>
      <c r="N1517" s="164"/>
      <c r="O1517" s="164"/>
    </row>
    <row r="1518" spans="10:15" x14ac:dyDescent="0.25">
      <c r="J1518" s="164"/>
      <c r="K1518" s="164"/>
      <c r="L1518" s="164"/>
      <c r="M1518" s="164"/>
      <c r="N1518" s="164"/>
      <c r="O1518" s="164"/>
    </row>
    <row r="1519" spans="10:15" x14ac:dyDescent="0.25">
      <c r="J1519" s="164"/>
      <c r="K1519" s="164"/>
      <c r="L1519" s="164"/>
      <c r="M1519" s="164"/>
      <c r="N1519" s="164"/>
      <c r="O1519" s="164"/>
    </row>
    <row r="1520" spans="10:15" x14ac:dyDescent="0.25">
      <c r="J1520" s="164"/>
      <c r="K1520" s="164"/>
      <c r="L1520" s="164"/>
      <c r="M1520" s="164"/>
      <c r="N1520" s="164"/>
      <c r="O1520" s="164"/>
    </row>
    <row r="1521" spans="10:15" x14ac:dyDescent="0.25">
      <c r="J1521" s="164"/>
      <c r="K1521" s="164"/>
      <c r="L1521" s="164"/>
      <c r="M1521" s="164"/>
      <c r="N1521" s="164"/>
      <c r="O1521" s="164"/>
    </row>
    <row r="1522" spans="10:15" x14ac:dyDescent="0.25">
      <c r="J1522" s="164"/>
      <c r="K1522" s="164"/>
      <c r="L1522" s="164"/>
      <c r="M1522" s="164"/>
      <c r="N1522" s="164"/>
      <c r="O1522" s="164"/>
    </row>
    <row r="1523" spans="10:15" x14ac:dyDescent="0.25">
      <c r="J1523" s="164"/>
      <c r="K1523" s="164"/>
      <c r="L1523" s="164"/>
      <c r="M1523" s="164"/>
      <c r="N1523" s="164"/>
      <c r="O1523" s="164"/>
    </row>
    <row r="1524" spans="10:15" x14ac:dyDescent="0.25">
      <c r="J1524" s="164"/>
      <c r="K1524" s="164"/>
      <c r="L1524" s="164"/>
      <c r="M1524" s="164"/>
      <c r="N1524" s="164"/>
      <c r="O1524" s="164"/>
    </row>
    <row r="1525" spans="10:15" x14ac:dyDescent="0.25">
      <c r="J1525" s="164"/>
      <c r="K1525" s="164"/>
      <c r="L1525" s="164"/>
      <c r="M1525" s="164"/>
      <c r="N1525" s="164"/>
      <c r="O1525" s="164"/>
    </row>
    <row r="1526" spans="10:15" x14ac:dyDescent="0.25">
      <c r="J1526" s="164"/>
      <c r="K1526" s="164"/>
      <c r="L1526" s="164"/>
      <c r="M1526" s="164"/>
      <c r="N1526" s="164"/>
      <c r="O1526" s="164"/>
    </row>
    <row r="1527" spans="10:15" x14ac:dyDescent="0.25">
      <c r="J1527" s="164"/>
      <c r="K1527" s="164"/>
      <c r="L1527" s="164"/>
      <c r="M1527" s="164"/>
      <c r="N1527" s="164"/>
      <c r="O1527" s="164"/>
    </row>
    <row r="1528" spans="10:15" x14ac:dyDescent="0.25">
      <c r="J1528" s="164"/>
      <c r="K1528" s="164"/>
      <c r="L1528" s="164"/>
      <c r="M1528" s="164"/>
      <c r="N1528" s="164"/>
      <c r="O1528" s="164"/>
    </row>
    <row r="1529" spans="10:15" x14ac:dyDescent="0.25">
      <c r="J1529" s="164"/>
      <c r="K1529" s="164"/>
      <c r="L1529" s="164"/>
      <c r="M1529" s="164"/>
      <c r="N1529" s="164"/>
      <c r="O1529" s="164"/>
    </row>
    <row r="1530" spans="10:15" x14ac:dyDescent="0.25">
      <c r="J1530" s="164"/>
      <c r="K1530" s="164"/>
      <c r="L1530" s="164"/>
      <c r="M1530" s="164"/>
      <c r="N1530" s="164"/>
      <c r="O1530" s="164"/>
    </row>
    <row r="1531" spans="10:15" x14ac:dyDescent="0.25">
      <c r="J1531" s="164"/>
      <c r="K1531" s="164"/>
      <c r="L1531" s="164"/>
      <c r="M1531" s="164"/>
      <c r="N1531" s="164"/>
      <c r="O1531" s="164"/>
    </row>
    <row r="1532" spans="10:15" x14ac:dyDescent="0.25">
      <c r="J1532" s="164"/>
      <c r="K1532" s="164"/>
      <c r="L1532" s="164"/>
      <c r="M1532" s="164"/>
      <c r="N1532" s="164"/>
      <c r="O1532" s="164"/>
    </row>
    <row r="1533" spans="10:15" x14ac:dyDescent="0.25">
      <c r="J1533" s="164"/>
      <c r="K1533" s="164"/>
      <c r="L1533" s="164"/>
      <c r="M1533" s="164"/>
      <c r="N1533" s="164"/>
      <c r="O1533" s="164"/>
    </row>
    <row r="1534" spans="10:15" x14ac:dyDescent="0.25">
      <c r="J1534" s="164"/>
      <c r="K1534" s="164"/>
      <c r="L1534" s="164"/>
      <c r="M1534" s="164"/>
      <c r="N1534" s="164"/>
      <c r="O1534" s="164"/>
    </row>
    <row r="1535" spans="10:15" x14ac:dyDescent="0.25">
      <c r="J1535" s="164"/>
      <c r="K1535" s="164"/>
      <c r="L1535" s="164"/>
      <c r="M1535" s="164"/>
      <c r="N1535" s="164"/>
      <c r="O1535" s="164"/>
    </row>
    <row r="1536" spans="10:15" x14ac:dyDescent="0.25">
      <c r="J1536" s="164"/>
      <c r="K1536" s="164"/>
      <c r="L1536" s="164"/>
      <c r="M1536" s="164"/>
      <c r="N1536" s="164"/>
      <c r="O1536" s="164"/>
    </row>
    <row r="1537" spans="10:15" x14ac:dyDescent="0.25">
      <c r="J1537" s="164"/>
      <c r="K1537" s="164"/>
      <c r="L1537" s="164"/>
      <c r="M1537" s="164"/>
      <c r="N1537" s="164"/>
      <c r="O1537" s="164"/>
    </row>
    <row r="1538" spans="10:15" x14ac:dyDescent="0.25">
      <c r="J1538" s="164"/>
      <c r="K1538" s="164"/>
      <c r="L1538" s="164"/>
      <c r="M1538" s="164"/>
      <c r="N1538" s="164"/>
      <c r="O1538" s="164"/>
    </row>
    <row r="1539" spans="10:15" x14ac:dyDescent="0.25">
      <c r="J1539" s="164"/>
      <c r="K1539" s="164"/>
      <c r="L1539" s="164"/>
      <c r="M1539" s="164"/>
      <c r="N1539" s="164"/>
      <c r="O1539" s="164"/>
    </row>
    <row r="1540" spans="10:15" x14ac:dyDescent="0.25">
      <c r="J1540" s="164"/>
      <c r="K1540" s="164"/>
      <c r="L1540" s="164"/>
      <c r="M1540" s="164"/>
      <c r="N1540" s="164"/>
      <c r="O1540" s="164"/>
    </row>
    <row r="1541" spans="10:15" x14ac:dyDescent="0.25">
      <c r="J1541" s="164"/>
      <c r="K1541" s="164"/>
      <c r="L1541" s="164"/>
      <c r="M1541" s="164"/>
      <c r="N1541" s="164"/>
      <c r="O1541" s="164"/>
    </row>
    <row r="1542" spans="10:15" x14ac:dyDescent="0.25">
      <c r="J1542" s="164"/>
      <c r="K1542" s="164"/>
      <c r="L1542" s="164"/>
      <c r="M1542" s="164"/>
      <c r="N1542" s="164"/>
      <c r="O1542" s="164"/>
    </row>
    <row r="1543" spans="10:15" x14ac:dyDescent="0.25">
      <c r="J1543" s="164"/>
      <c r="K1543" s="164"/>
      <c r="L1543" s="164"/>
      <c r="M1543" s="164"/>
      <c r="N1543" s="164"/>
      <c r="O1543" s="164"/>
    </row>
    <row r="1544" spans="10:15" x14ac:dyDescent="0.25">
      <c r="J1544" s="164"/>
      <c r="K1544" s="164"/>
      <c r="L1544" s="164"/>
      <c r="M1544" s="164"/>
      <c r="N1544" s="164"/>
      <c r="O1544" s="164"/>
    </row>
    <row r="1545" spans="10:15" x14ac:dyDescent="0.25">
      <c r="J1545" s="164"/>
      <c r="K1545" s="164"/>
      <c r="L1545" s="164"/>
      <c r="M1545" s="164"/>
      <c r="N1545" s="164"/>
      <c r="O1545" s="164"/>
    </row>
    <row r="1546" spans="10:15" x14ac:dyDescent="0.25">
      <c r="J1546" s="164"/>
      <c r="K1546" s="164"/>
      <c r="L1546" s="164"/>
      <c r="M1546" s="164"/>
      <c r="N1546" s="164"/>
      <c r="O1546" s="164"/>
    </row>
    <row r="1547" spans="10:15" x14ac:dyDescent="0.25">
      <c r="J1547" s="164"/>
      <c r="K1547" s="164"/>
      <c r="L1547" s="164"/>
      <c r="M1547" s="164"/>
      <c r="N1547" s="164"/>
      <c r="O1547" s="164"/>
    </row>
    <row r="1548" spans="10:15" x14ac:dyDescent="0.25">
      <c r="J1548" s="164"/>
      <c r="K1548" s="164"/>
      <c r="L1548" s="164"/>
      <c r="M1548" s="164"/>
      <c r="N1548" s="164"/>
      <c r="O1548" s="164"/>
    </row>
    <row r="1549" spans="10:15" x14ac:dyDescent="0.25">
      <c r="J1549" s="164"/>
      <c r="K1549" s="164"/>
      <c r="L1549" s="164"/>
      <c r="M1549" s="164"/>
      <c r="N1549" s="164"/>
      <c r="O1549" s="164"/>
    </row>
    <row r="1550" spans="10:15" x14ac:dyDescent="0.25">
      <c r="J1550" s="164"/>
      <c r="K1550" s="164"/>
      <c r="L1550" s="164"/>
      <c r="M1550" s="164"/>
      <c r="N1550" s="164"/>
      <c r="O1550" s="164"/>
    </row>
    <row r="1551" spans="10:15" x14ac:dyDescent="0.25">
      <c r="J1551" s="164"/>
      <c r="K1551" s="164"/>
      <c r="L1551" s="164"/>
      <c r="M1551" s="164"/>
      <c r="N1551" s="164"/>
      <c r="O1551" s="164"/>
    </row>
    <row r="1552" spans="10:15" x14ac:dyDescent="0.25">
      <c r="J1552" s="164"/>
      <c r="K1552" s="164"/>
      <c r="L1552" s="164"/>
      <c r="M1552" s="164"/>
      <c r="N1552" s="164"/>
      <c r="O1552" s="164"/>
    </row>
    <row r="1553" spans="10:15" x14ac:dyDescent="0.25">
      <c r="J1553" s="164"/>
      <c r="K1553" s="164"/>
      <c r="L1553" s="164"/>
      <c r="M1553" s="164"/>
      <c r="N1553" s="164"/>
      <c r="O1553" s="164"/>
    </row>
    <row r="1554" spans="10:15" x14ac:dyDescent="0.25">
      <c r="J1554" s="164"/>
      <c r="K1554" s="164"/>
      <c r="L1554" s="164"/>
      <c r="M1554" s="164"/>
      <c r="N1554" s="164"/>
      <c r="O1554" s="164"/>
    </row>
    <row r="1555" spans="10:15" x14ac:dyDescent="0.25">
      <c r="J1555" s="164"/>
      <c r="K1555" s="164"/>
      <c r="L1555" s="164"/>
      <c r="M1555" s="164"/>
      <c r="N1555" s="164"/>
      <c r="O1555" s="164"/>
    </row>
    <row r="1556" spans="10:15" x14ac:dyDescent="0.25">
      <c r="J1556" s="164"/>
      <c r="K1556" s="164"/>
      <c r="L1556" s="164"/>
      <c r="M1556" s="164"/>
      <c r="N1556" s="164"/>
      <c r="O1556" s="164"/>
    </row>
    <row r="1557" spans="10:15" x14ac:dyDescent="0.25">
      <c r="J1557" s="164"/>
      <c r="K1557" s="164"/>
      <c r="L1557" s="164"/>
      <c r="M1557" s="164"/>
      <c r="N1557" s="164"/>
      <c r="O1557" s="164"/>
    </row>
    <row r="1558" spans="10:15" x14ac:dyDescent="0.25">
      <c r="J1558" s="164"/>
      <c r="K1558" s="164"/>
      <c r="L1558" s="164"/>
      <c r="M1558" s="164"/>
      <c r="N1558" s="164"/>
      <c r="O1558" s="164"/>
    </row>
    <row r="1559" spans="10:15" x14ac:dyDescent="0.25">
      <c r="J1559" s="164"/>
      <c r="K1559" s="164"/>
      <c r="L1559" s="164"/>
      <c r="M1559" s="164"/>
      <c r="N1559" s="164"/>
      <c r="O1559" s="164"/>
    </row>
    <row r="1560" spans="10:15" x14ac:dyDescent="0.25">
      <c r="J1560" s="164"/>
      <c r="K1560" s="164"/>
      <c r="L1560" s="164"/>
      <c r="M1560" s="164"/>
      <c r="N1560" s="164"/>
      <c r="O1560" s="164"/>
    </row>
    <row r="1561" spans="10:15" x14ac:dyDescent="0.25">
      <c r="J1561" s="164"/>
      <c r="K1561" s="164"/>
      <c r="L1561" s="164"/>
      <c r="M1561" s="164"/>
      <c r="N1561" s="164"/>
      <c r="O1561" s="164"/>
    </row>
    <row r="1562" spans="10:15" x14ac:dyDescent="0.25">
      <c r="J1562" s="164"/>
      <c r="K1562" s="164"/>
      <c r="L1562" s="164"/>
      <c r="M1562" s="164"/>
      <c r="N1562" s="164"/>
      <c r="O1562" s="164"/>
    </row>
    <row r="1563" spans="10:15" x14ac:dyDescent="0.25">
      <c r="J1563" s="164"/>
      <c r="K1563" s="164"/>
      <c r="L1563" s="164"/>
      <c r="M1563" s="164"/>
      <c r="N1563" s="164"/>
      <c r="O1563" s="164"/>
    </row>
    <row r="1564" spans="10:15" x14ac:dyDescent="0.25">
      <c r="J1564" s="164"/>
      <c r="K1564" s="164"/>
      <c r="L1564" s="164"/>
      <c r="M1564" s="164"/>
      <c r="N1564" s="164"/>
      <c r="O1564" s="164"/>
    </row>
    <row r="1565" spans="10:15" x14ac:dyDescent="0.25">
      <c r="J1565" s="164"/>
      <c r="K1565" s="164"/>
      <c r="L1565" s="164"/>
      <c r="M1565" s="164"/>
      <c r="N1565" s="164"/>
      <c r="O1565" s="164"/>
    </row>
    <row r="1566" spans="10:15" x14ac:dyDescent="0.25">
      <c r="J1566" s="164"/>
      <c r="K1566" s="164"/>
      <c r="L1566" s="164"/>
      <c r="M1566" s="164"/>
      <c r="N1566" s="164"/>
      <c r="O1566" s="164"/>
    </row>
    <row r="1567" spans="10:15" x14ac:dyDescent="0.25">
      <c r="J1567" s="164"/>
      <c r="K1567" s="164"/>
      <c r="L1567" s="164"/>
      <c r="M1567" s="164"/>
      <c r="N1567" s="164"/>
      <c r="O1567" s="164"/>
    </row>
    <row r="1568" spans="10:15" x14ac:dyDescent="0.25">
      <c r="J1568" s="164"/>
      <c r="K1568" s="164"/>
      <c r="L1568" s="164"/>
      <c r="M1568" s="164"/>
      <c r="N1568" s="164"/>
      <c r="O1568" s="164"/>
    </row>
    <row r="1569" spans="10:15" x14ac:dyDescent="0.25">
      <c r="J1569" s="164"/>
      <c r="K1569" s="164"/>
      <c r="L1569" s="164"/>
      <c r="M1569" s="164"/>
      <c r="N1569" s="164"/>
      <c r="O1569" s="164"/>
    </row>
    <row r="1570" spans="10:15" x14ac:dyDescent="0.25">
      <c r="J1570" s="164"/>
      <c r="K1570" s="164"/>
      <c r="L1570" s="164"/>
      <c r="M1570" s="164"/>
      <c r="N1570" s="164"/>
      <c r="O1570" s="164"/>
    </row>
    <row r="1571" spans="10:15" x14ac:dyDescent="0.25">
      <c r="J1571" s="164"/>
      <c r="K1571" s="164"/>
      <c r="L1571" s="164"/>
      <c r="M1571" s="164"/>
      <c r="N1571" s="164"/>
      <c r="O1571" s="164"/>
    </row>
    <row r="1572" spans="10:15" x14ac:dyDescent="0.25">
      <c r="J1572" s="164"/>
      <c r="K1572" s="164"/>
      <c r="L1572" s="164"/>
      <c r="M1572" s="164"/>
      <c r="N1572" s="164"/>
      <c r="O1572" s="164"/>
    </row>
    <row r="1573" spans="10:15" x14ac:dyDescent="0.25">
      <c r="J1573" s="164"/>
      <c r="K1573" s="164"/>
      <c r="L1573" s="164"/>
      <c r="M1573" s="164"/>
      <c r="N1573" s="164"/>
      <c r="O1573" s="164"/>
    </row>
    <row r="1574" spans="10:15" x14ac:dyDescent="0.25">
      <c r="J1574" s="164"/>
      <c r="K1574" s="164"/>
      <c r="L1574" s="164"/>
      <c r="M1574" s="164"/>
      <c r="N1574" s="164"/>
      <c r="O1574" s="164"/>
    </row>
    <row r="1575" spans="10:15" x14ac:dyDescent="0.25">
      <c r="J1575" s="164"/>
      <c r="K1575" s="164"/>
      <c r="L1575" s="164"/>
      <c r="M1575" s="164"/>
      <c r="N1575" s="164"/>
      <c r="O1575" s="164"/>
    </row>
    <row r="1576" spans="10:15" x14ac:dyDescent="0.25">
      <c r="J1576" s="164"/>
      <c r="K1576" s="164"/>
      <c r="L1576" s="164"/>
      <c r="M1576" s="164"/>
      <c r="N1576" s="164"/>
      <c r="O1576" s="164"/>
    </row>
    <row r="1577" spans="10:15" x14ac:dyDescent="0.25">
      <c r="J1577" s="164"/>
      <c r="K1577" s="164"/>
      <c r="L1577" s="164"/>
      <c r="M1577" s="164"/>
      <c r="N1577" s="164"/>
      <c r="O1577" s="164"/>
    </row>
    <row r="1578" spans="10:15" x14ac:dyDescent="0.25">
      <c r="J1578" s="164"/>
      <c r="K1578" s="164"/>
      <c r="L1578" s="164"/>
      <c r="M1578" s="164"/>
      <c r="N1578" s="164"/>
      <c r="O1578" s="164"/>
    </row>
    <row r="1579" spans="10:15" x14ac:dyDescent="0.25">
      <c r="J1579" s="164"/>
      <c r="K1579" s="164"/>
      <c r="L1579" s="164"/>
      <c r="M1579" s="164"/>
      <c r="N1579" s="164"/>
      <c r="O1579" s="164"/>
    </row>
    <row r="1580" spans="10:15" x14ac:dyDescent="0.25">
      <c r="J1580" s="164"/>
      <c r="K1580" s="164"/>
      <c r="L1580" s="164"/>
      <c r="M1580" s="164"/>
      <c r="N1580" s="164"/>
      <c r="O1580" s="164"/>
    </row>
    <row r="1581" spans="10:15" x14ac:dyDescent="0.25">
      <c r="J1581" s="164"/>
      <c r="K1581" s="164"/>
      <c r="L1581" s="164"/>
      <c r="M1581" s="164"/>
      <c r="N1581" s="164"/>
      <c r="O1581" s="164"/>
    </row>
    <row r="1582" spans="10:15" x14ac:dyDescent="0.25">
      <c r="J1582" s="164"/>
      <c r="K1582" s="164"/>
      <c r="L1582" s="164"/>
      <c r="M1582" s="164"/>
      <c r="N1582" s="164"/>
      <c r="O1582" s="164"/>
    </row>
    <row r="1583" spans="10:15" x14ac:dyDescent="0.25">
      <c r="J1583" s="164"/>
      <c r="K1583" s="164"/>
      <c r="L1583" s="164"/>
      <c r="M1583" s="164"/>
      <c r="N1583" s="164"/>
      <c r="O1583" s="164"/>
    </row>
    <row r="1584" spans="10:15" x14ac:dyDescent="0.25">
      <c r="J1584" s="164"/>
      <c r="K1584" s="164"/>
      <c r="L1584" s="164"/>
      <c r="M1584" s="164"/>
      <c r="N1584" s="164"/>
      <c r="O1584" s="164"/>
    </row>
    <row r="1585" spans="10:15" x14ac:dyDescent="0.25">
      <c r="J1585" s="164"/>
      <c r="K1585" s="164"/>
      <c r="L1585" s="164"/>
      <c r="M1585" s="164"/>
      <c r="N1585" s="164"/>
      <c r="O1585" s="164"/>
    </row>
    <row r="1586" spans="10:15" x14ac:dyDescent="0.25">
      <c r="J1586" s="164"/>
      <c r="K1586" s="164"/>
      <c r="L1586" s="164"/>
      <c r="M1586" s="164"/>
      <c r="N1586" s="164"/>
      <c r="O1586" s="164"/>
    </row>
    <row r="1587" spans="10:15" x14ac:dyDescent="0.25">
      <c r="J1587" s="164"/>
      <c r="K1587" s="164"/>
      <c r="L1587" s="164"/>
      <c r="M1587" s="164"/>
      <c r="N1587" s="164"/>
      <c r="O1587" s="164"/>
    </row>
    <row r="1588" spans="10:15" x14ac:dyDescent="0.25">
      <c r="J1588" s="164"/>
      <c r="K1588" s="164"/>
      <c r="L1588" s="164"/>
      <c r="M1588" s="164"/>
      <c r="N1588" s="164"/>
      <c r="O1588" s="164"/>
    </row>
    <row r="1589" spans="10:15" x14ac:dyDescent="0.25">
      <c r="J1589" s="164"/>
      <c r="K1589" s="164"/>
      <c r="L1589" s="164"/>
      <c r="M1589" s="164"/>
      <c r="N1589" s="164"/>
      <c r="O1589" s="164"/>
    </row>
    <row r="1590" spans="10:15" x14ac:dyDescent="0.25">
      <c r="J1590" s="164"/>
      <c r="K1590" s="164"/>
      <c r="L1590" s="164"/>
      <c r="M1590" s="164"/>
      <c r="N1590" s="164"/>
      <c r="O1590" s="164"/>
    </row>
    <row r="1591" spans="10:15" x14ac:dyDescent="0.25">
      <c r="J1591" s="164"/>
      <c r="K1591" s="164"/>
      <c r="L1591" s="164"/>
      <c r="M1591" s="164"/>
      <c r="N1591" s="164"/>
      <c r="O1591" s="164"/>
    </row>
    <row r="1592" spans="10:15" x14ac:dyDescent="0.25">
      <c r="J1592" s="164"/>
      <c r="K1592" s="164"/>
      <c r="L1592" s="164"/>
      <c r="M1592" s="164"/>
      <c r="N1592" s="164"/>
      <c r="O1592" s="164"/>
    </row>
    <row r="1593" spans="10:15" x14ac:dyDescent="0.25">
      <c r="J1593" s="164"/>
      <c r="K1593" s="164"/>
      <c r="L1593" s="164"/>
      <c r="M1593" s="164"/>
      <c r="N1593" s="164"/>
      <c r="O1593" s="164"/>
    </row>
    <row r="1594" spans="10:15" x14ac:dyDescent="0.25">
      <c r="J1594" s="164"/>
      <c r="K1594" s="164"/>
      <c r="L1594" s="164"/>
      <c r="M1594" s="164"/>
      <c r="N1594" s="164"/>
      <c r="O1594" s="164"/>
    </row>
    <row r="1595" spans="10:15" x14ac:dyDescent="0.25">
      <c r="J1595" s="164"/>
      <c r="K1595" s="164"/>
      <c r="L1595" s="164"/>
      <c r="M1595" s="164"/>
      <c r="N1595" s="164"/>
      <c r="O1595" s="164"/>
    </row>
    <row r="1596" spans="10:15" x14ac:dyDescent="0.25">
      <c r="J1596" s="164"/>
      <c r="K1596" s="164"/>
      <c r="L1596" s="164"/>
      <c r="M1596" s="164"/>
      <c r="N1596" s="164"/>
      <c r="O1596" s="164"/>
    </row>
    <row r="1597" spans="10:15" x14ac:dyDescent="0.25">
      <c r="J1597" s="164"/>
      <c r="K1597" s="164"/>
      <c r="L1597" s="164"/>
      <c r="M1597" s="164"/>
      <c r="N1597" s="164"/>
      <c r="O1597" s="164"/>
    </row>
    <row r="1598" spans="10:15" x14ac:dyDescent="0.25">
      <c r="J1598" s="164"/>
      <c r="K1598" s="164"/>
      <c r="L1598" s="164"/>
      <c r="M1598" s="164"/>
      <c r="N1598" s="164"/>
      <c r="O1598" s="164"/>
    </row>
    <row r="1599" spans="10:15" x14ac:dyDescent="0.25">
      <c r="J1599" s="164"/>
      <c r="K1599" s="164"/>
      <c r="L1599" s="164"/>
      <c r="M1599" s="164"/>
      <c r="N1599" s="164"/>
      <c r="O1599" s="164"/>
    </row>
    <row r="1600" spans="10:15" x14ac:dyDescent="0.25">
      <c r="J1600" s="164"/>
      <c r="K1600" s="164"/>
      <c r="L1600" s="164"/>
      <c r="M1600" s="164"/>
      <c r="N1600" s="164"/>
      <c r="O1600" s="164"/>
    </row>
    <row r="1601" spans="10:15" x14ac:dyDescent="0.25">
      <c r="J1601" s="164"/>
      <c r="K1601" s="164"/>
      <c r="L1601" s="164"/>
      <c r="M1601" s="164"/>
      <c r="N1601" s="164"/>
      <c r="O1601" s="164"/>
    </row>
    <row r="1602" spans="10:15" x14ac:dyDescent="0.25">
      <c r="J1602" s="164"/>
      <c r="K1602" s="164"/>
      <c r="L1602" s="164"/>
      <c r="M1602" s="164"/>
      <c r="N1602" s="164"/>
      <c r="O1602" s="164"/>
    </row>
    <row r="1603" spans="10:15" x14ac:dyDescent="0.25">
      <c r="J1603" s="164"/>
      <c r="K1603" s="164"/>
      <c r="L1603" s="164"/>
      <c r="M1603" s="164"/>
      <c r="N1603" s="164"/>
      <c r="O1603" s="164"/>
    </row>
    <row r="1604" spans="10:15" x14ac:dyDescent="0.25">
      <c r="J1604" s="164"/>
      <c r="K1604" s="164"/>
      <c r="L1604" s="164"/>
      <c r="M1604" s="164"/>
      <c r="N1604" s="164"/>
      <c r="O1604" s="164"/>
    </row>
    <row r="1605" spans="10:15" x14ac:dyDescent="0.25">
      <c r="J1605" s="164"/>
      <c r="K1605" s="164"/>
      <c r="L1605" s="164"/>
      <c r="M1605" s="164"/>
      <c r="N1605" s="164"/>
      <c r="O1605" s="164"/>
    </row>
    <row r="1606" spans="10:15" x14ac:dyDescent="0.25">
      <c r="J1606" s="164"/>
      <c r="K1606" s="164"/>
      <c r="L1606" s="164"/>
      <c r="M1606" s="164"/>
      <c r="N1606" s="164"/>
      <c r="O1606" s="164"/>
    </row>
    <row r="1607" spans="10:15" x14ac:dyDescent="0.25">
      <c r="J1607" s="164"/>
      <c r="K1607" s="164"/>
      <c r="L1607" s="164"/>
      <c r="M1607" s="164"/>
      <c r="N1607" s="164"/>
      <c r="O1607" s="164"/>
    </row>
    <row r="1608" spans="10:15" x14ac:dyDescent="0.25">
      <c r="J1608" s="164"/>
      <c r="K1608" s="164"/>
      <c r="L1608" s="164"/>
      <c r="M1608" s="164"/>
      <c r="N1608" s="164"/>
      <c r="O1608" s="164"/>
    </row>
    <row r="1609" spans="10:15" x14ac:dyDescent="0.25">
      <c r="J1609" s="164"/>
      <c r="K1609" s="164"/>
      <c r="L1609" s="164"/>
      <c r="M1609" s="164"/>
      <c r="N1609" s="164"/>
      <c r="O1609" s="164"/>
    </row>
    <row r="1610" spans="10:15" x14ac:dyDescent="0.25">
      <c r="J1610" s="164"/>
      <c r="K1610" s="164"/>
      <c r="L1610" s="164"/>
      <c r="M1610" s="164"/>
      <c r="N1610" s="164"/>
      <c r="O1610" s="164"/>
    </row>
    <row r="1611" spans="10:15" x14ac:dyDescent="0.25">
      <c r="J1611" s="164"/>
      <c r="K1611" s="164"/>
      <c r="L1611" s="164"/>
      <c r="M1611" s="164"/>
      <c r="N1611" s="164"/>
      <c r="O1611" s="164"/>
    </row>
    <row r="1612" spans="10:15" x14ac:dyDescent="0.25">
      <c r="J1612" s="164"/>
      <c r="K1612" s="164"/>
      <c r="L1612" s="164"/>
      <c r="M1612" s="164"/>
      <c r="N1612" s="164"/>
      <c r="O1612" s="164"/>
    </row>
    <row r="1613" spans="10:15" x14ac:dyDescent="0.25">
      <c r="J1613" s="164"/>
      <c r="K1613" s="164"/>
      <c r="L1613" s="164"/>
      <c r="M1613" s="164"/>
      <c r="N1613" s="164"/>
      <c r="O1613" s="164"/>
    </row>
    <row r="1614" spans="10:15" x14ac:dyDescent="0.25">
      <c r="J1614" s="164"/>
      <c r="K1614" s="164"/>
      <c r="L1614" s="164"/>
      <c r="M1614" s="164"/>
      <c r="N1614" s="164"/>
      <c r="O1614" s="164"/>
    </row>
    <row r="1615" spans="10:15" x14ac:dyDescent="0.25">
      <c r="J1615" s="164"/>
      <c r="K1615" s="164"/>
      <c r="L1615" s="164"/>
      <c r="M1615" s="164"/>
      <c r="N1615" s="164"/>
      <c r="O1615" s="164"/>
    </row>
    <row r="1616" spans="10:15" x14ac:dyDescent="0.25">
      <c r="J1616" s="164"/>
      <c r="K1616" s="164"/>
      <c r="L1616" s="164"/>
      <c r="M1616" s="164"/>
      <c r="N1616" s="164"/>
      <c r="O1616" s="164"/>
    </row>
    <row r="1617" spans="10:15" x14ac:dyDescent="0.25">
      <c r="J1617" s="164"/>
      <c r="K1617" s="164"/>
      <c r="L1617" s="164"/>
      <c r="M1617" s="164"/>
      <c r="N1617" s="164"/>
      <c r="O1617" s="164"/>
    </row>
    <row r="1618" spans="10:15" x14ac:dyDescent="0.25">
      <c r="J1618" s="164"/>
      <c r="K1618" s="164"/>
      <c r="L1618" s="164"/>
      <c r="M1618" s="164"/>
      <c r="N1618" s="164"/>
      <c r="O1618" s="164"/>
    </row>
    <row r="1619" spans="10:15" x14ac:dyDescent="0.25">
      <c r="J1619" s="164"/>
      <c r="K1619" s="164"/>
      <c r="L1619" s="164"/>
      <c r="M1619" s="164"/>
      <c r="N1619" s="164"/>
      <c r="O1619" s="164"/>
    </row>
    <row r="1620" spans="10:15" x14ac:dyDescent="0.25">
      <c r="J1620" s="164"/>
      <c r="K1620" s="164"/>
      <c r="L1620" s="164"/>
      <c r="M1620" s="164"/>
      <c r="N1620" s="164"/>
      <c r="O1620" s="164"/>
    </row>
    <row r="1621" spans="10:15" x14ac:dyDescent="0.25">
      <c r="J1621" s="164"/>
      <c r="K1621" s="164"/>
      <c r="L1621" s="164"/>
      <c r="M1621" s="164"/>
      <c r="N1621" s="164"/>
      <c r="O1621" s="164"/>
    </row>
    <row r="1622" spans="10:15" x14ac:dyDescent="0.25">
      <c r="J1622" s="164"/>
      <c r="K1622" s="164"/>
      <c r="L1622" s="164"/>
      <c r="M1622" s="164"/>
      <c r="N1622" s="164"/>
      <c r="O1622" s="164"/>
    </row>
    <row r="1623" spans="10:15" x14ac:dyDescent="0.25">
      <c r="J1623" s="164"/>
      <c r="K1623" s="164"/>
      <c r="L1623" s="164"/>
      <c r="M1623" s="164"/>
      <c r="N1623" s="164"/>
      <c r="O1623" s="164"/>
    </row>
    <row r="1624" spans="10:15" x14ac:dyDescent="0.25">
      <c r="J1624" s="164"/>
      <c r="K1624" s="164"/>
      <c r="L1624" s="164"/>
      <c r="M1624" s="164"/>
      <c r="N1624" s="164"/>
      <c r="O1624" s="164"/>
    </row>
    <row r="1625" spans="10:15" x14ac:dyDescent="0.25">
      <c r="J1625" s="164"/>
      <c r="K1625" s="164"/>
      <c r="L1625" s="164"/>
      <c r="M1625" s="164"/>
      <c r="N1625" s="164"/>
      <c r="O1625" s="164"/>
    </row>
    <row r="1626" spans="10:15" x14ac:dyDescent="0.25">
      <c r="J1626" s="164"/>
      <c r="K1626" s="164"/>
      <c r="L1626" s="164"/>
      <c r="M1626" s="164"/>
      <c r="N1626" s="164"/>
      <c r="O1626" s="164"/>
    </row>
    <row r="1627" spans="10:15" x14ac:dyDescent="0.25">
      <c r="J1627" s="164"/>
      <c r="K1627" s="164"/>
      <c r="L1627" s="164"/>
      <c r="M1627" s="164"/>
      <c r="N1627" s="164"/>
      <c r="O1627" s="164"/>
    </row>
    <row r="1628" spans="10:15" x14ac:dyDescent="0.25">
      <c r="J1628" s="164"/>
      <c r="K1628" s="164"/>
      <c r="L1628" s="164"/>
      <c r="M1628" s="164"/>
      <c r="N1628" s="164"/>
      <c r="O1628" s="164"/>
    </row>
    <row r="1629" spans="10:15" x14ac:dyDescent="0.25">
      <c r="J1629" s="164"/>
      <c r="K1629" s="164"/>
      <c r="L1629" s="164"/>
      <c r="M1629" s="164"/>
      <c r="N1629" s="164"/>
      <c r="O1629" s="164"/>
    </row>
    <row r="1630" spans="10:15" x14ac:dyDescent="0.25">
      <c r="J1630" s="164"/>
      <c r="K1630" s="164"/>
      <c r="L1630" s="164"/>
      <c r="M1630" s="164"/>
      <c r="N1630" s="164"/>
      <c r="O1630" s="164"/>
    </row>
    <row r="1631" spans="10:15" x14ac:dyDescent="0.25">
      <c r="J1631" s="164"/>
      <c r="K1631" s="164"/>
      <c r="L1631" s="164"/>
      <c r="M1631" s="164"/>
      <c r="N1631" s="164"/>
      <c r="O1631" s="164"/>
    </row>
    <row r="1632" spans="10:15" x14ac:dyDescent="0.25">
      <c r="J1632" s="164"/>
      <c r="K1632" s="164"/>
      <c r="L1632" s="164"/>
      <c r="M1632" s="164"/>
      <c r="N1632" s="164"/>
      <c r="O1632" s="164"/>
    </row>
    <row r="1633" spans="10:15" x14ac:dyDescent="0.25">
      <c r="J1633" s="164"/>
      <c r="K1633" s="164"/>
      <c r="L1633" s="164"/>
      <c r="M1633" s="164"/>
      <c r="N1633" s="164"/>
      <c r="O1633" s="164"/>
    </row>
    <row r="1634" spans="10:15" x14ac:dyDescent="0.25">
      <c r="J1634" s="164"/>
      <c r="K1634" s="164"/>
      <c r="L1634" s="164"/>
      <c r="M1634" s="164"/>
      <c r="N1634" s="164"/>
      <c r="O1634" s="164"/>
    </row>
    <row r="1635" spans="10:15" x14ac:dyDescent="0.25">
      <c r="J1635" s="164"/>
      <c r="K1635" s="164"/>
      <c r="L1635" s="164"/>
      <c r="M1635" s="164"/>
      <c r="N1635" s="164"/>
      <c r="O1635" s="164"/>
    </row>
    <row r="1636" spans="10:15" x14ac:dyDescent="0.25">
      <c r="J1636" s="164"/>
      <c r="K1636" s="164"/>
      <c r="L1636" s="164"/>
      <c r="M1636" s="164"/>
      <c r="N1636" s="164"/>
      <c r="O1636" s="164"/>
    </row>
    <row r="1637" spans="10:15" x14ac:dyDescent="0.25">
      <c r="J1637" s="164"/>
      <c r="K1637" s="164"/>
      <c r="L1637" s="164"/>
      <c r="M1637" s="164"/>
      <c r="N1637" s="164"/>
      <c r="O1637" s="164"/>
    </row>
    <row r="1638" spans="10:15" x14ac:dyDescent="0.25">
      <c r="J1638" s="164"/>
      <c r="K1638" s="164"/>
      <c r="L1638" s="164"/>
      <c r="M1638" s="164"/>
      <c r="N1638" s="164"/>
      <c r="O1638" s="164"/>
    </row>
    <row r="1639" spans="10:15" x14ac:dyDescent="0.25">
      <c r="J1639" s="164"/>
      <c r="K1639" s="164"/>
      <c r="L1639" s="164"/>
      <c r="M1639" s="164"/>
      <c r="N1639" s="164"/>
      <c r="O1639" s="164"/>
    </row>
    <row r="1640" spans="10:15" x14ac:dyDescent="0.25">
      <c r="J1640" s="164"/>
      <c r="K1640" s="164"/>
      <c r="L1640" s="164"/>
      <c r="M1640" s="164"/>
      <c r="N1640" s="164"/>
      <c r="O1640" s="164"/>
    </row>
    <row r="1641" spans="10:15" x14ac:dyDescent="0.25">
      <c r="J1641" s="164"/>
      <c r="K1641" s="164"/>
      <c r="L1641" s="164"/>
      <c r="M1641" s="164"/>
      <c r="N1641" s="164"/>
      <c r="O1641" s="164"/>
    </row>
    <row r="1642" spans="10:15" x14ac:dyDescent="0.25">
      <c r="J1642" s="164"/>
      <c r="K1642" s="164"/>
      <c r="L1642" s="164"/>
      <c r="M1642" s="164"/>
      <c r="N1642" s="164"/>
      <c r="O1642" s="164"/>
    </row>
    <row r="1643" spans="10:15" x14ac:dyDescent="0.25">
      <c r="J1643" s="164"/>
      <c r="K1643" s="164"/>
      <c r="L1643" s="164"/>
      <c r="M1643" s="164"/>
      <c r="N1643" s="164"/>
      <c r="O1643" s="164"/>
    </row>
    <row r="1644" spans="10:15" x14ac:dyDescent="0.25">
      <c r="J1644" s="164"/>
      <c r="K1644" s="164"/>
      <c r="L1644" s="164"/>
      <c r="M1644" s="164"/>
      <c r="N1644" s="164"/>
      <c r="O1644" s="164"/>
    </row>
    <row r="1645" spans="10:15" x14ac:dyDescent="0.25">
      <c r="J1645" s="164"/>
      <c r="K1645" s="164"/>
      <c r="L1645" s="164"/>
      <c r="M1645" s="164"/>
      <c r="N1645" s="164"/>
      <c r="O1645" s="164"/>
    </row>
    <row r="1646" spans="10:15" x14ac:dyDescent="0.25">
      <c r="J1646" s="164"/>
      <c r="K1646" s="164"/>
      <c r="L1646" s="164"/>
      <c r="M1646" s="164"/>
      <c r="N1646" s="164"/>
      <c r="O1646" s="164"/>
    </row>
    <row r="1647" spans="10:15" x14ac:dyDescent="0.25">
      <c r="J1647" s="164"/>
      <c r="K1647" s="164"/>
      <c r="L1647" s="164"/>
      <c r="M1647" s="164"/>
      <c r="N1647" s="164"/>
      <c r="O1647" s="164"/>
    </row>
    <row r="1648" spans="10:15" x14ac:dyDescent="0.25">
      <c r="J1648" s="164"/>
      <c r="K1648" s="164"/>
      <c r="L1648" s="164"/>
      <c r="M1648" s="164"/>
      <c r="N1648" s="164"/>
      <c r="O1648" s="164"/>
    </row>
    <row r="1649" spans="10:15" x14ac:dyDescent="0.25">
      <c r="J1649" s="164"/>
      <c r="K1649" s="164"/>
      <c r="L1649" s="164"/>
      <c r="M1649" s="164"/>
      <c r="N1649" s="164"/>
      <c r="O1649" s="164"/>
    </row>
    <row r="1650" spans="10:15" x14ac:dyDescent="0.25">
      <c r="J1650" s="164"/>
      <c r="K1650" s="164"/>
      <c r="L1650" s="164"/>
      <c r="M1650" s="164"/>
      <c r="N1650" s="164"/>
      <c r="O1650" s="164"/>
    </row>
    <row r="1651" spans="10:15" x14ac:dyDescent="0.25">
      <c r="J1651" s="164"/>
      <c r="K1651" s="164"/>
      <c r="L1651" s="164"/>
      <c r="M1651" s="164"/>
      <c r="N1651" s="164"/>
      <c r="O1651" s="164"/>
    </row>
    <row r="1652" spans="10:15" x14ac:dyDescent="0.25">
      <c r="J1652" s="164"/>
      <c r="K1652" s="164"/>
      <c r="L1652" s="164"/>
      <c r="M1652" s="164"/>
      <c r="N1652" s="164"/>
      <c r="O1652" s="164"/>
    </row>
    <row r="1653" spans="10:15" x14ac:dyDescent="0.25">
      <c r="J1653" s="164"/>
      <c r="K1653" s="164"/>
      <c r="L1653" s="164"/>
      <c r="M1653" s="164"/>
      <c r="N1653" s="164"/>
      <c r="O1653" s="164"/>
    </row>
    <row r="1654" spans="10:15" x14ac:dyDescent="0.25">
      <c r="J1654" s="164"/>
      <c r="K1654" s="164"/>
      <c r="L1654" s="164"/>
      <c r="M1654" s="164"/>
      <c r="N1654" s="164"/>
      <c r="O1654" s="164"/>
    </row>
    <row r="1655" spans="10:15" x14ac:dyDescent="0.25">
      <c r="J1655" s="164"/>
      <c r="K1655" s="164"/>
      <c r="L1655" s="164"/>
      <c r="M1655" s="164"/>
      <c r="N1655" s="164"/>
      <c r="O1655" s="164"/>
    </row>
    <row r="1656" spans="10:15" x14ac:dyDescent="0.25">
      <c r="J1656" s="164"/>
      <c r="K1656" s="164"/>
      <c r="L1656" s="164"/>
      <c r="M1656" s="164"/>
      <c r="N1656" s="164"/>
      <c r="O1656" s="164"/>
    </row>
    <row r="1657" spans="10:15" x14ac:dyDescent="0.25">
      <c r="J1657" s="164"/>
      <c r="K1657" s="164"/>
      <c r="L1657" s="164"/>
      <c r="M1657" s="164"/>
      <c r="N1657" s="164"/>
      <c r="O1657" s="164"/>
    </row>
    <row r="1658" spans="10:15" x14ac:dyDescent="0.25">
      <c r="J1658" s="164"/>
      <c r="K1658" s="164"/>
      <c r="L1658" s="164"/>
      <c r="M1658" s="164"/>
      <c r="N1658" s="164"/>
      <c r="O1658" s="164"/>
    </row>
    <row r="1659" spans="10:15" x14ac:dyDescent="0.25">
      <c r="J1659" s="164"/>
      <c r="K1659" s="164"/>
      <c r="L1659" s="164"/>
      <c r="M1659" s="164"/>
      <c r="N1659" s="164"/>
      <c r="O1659" s="164"/>
    </row>
    <row r="1660" spans="10:15" x14ac:dyDescent="0.25">
      <c r="J1660" s="164"/>
      <c r="K1660" s="164"/>
      <c r="L1660" s="164"/>
      <c r="M1660" s="164"/>
      <c r="N1660" s="164"/>
      <c r="O1660" s="164"/>
    </row>
    <row r="1661" spans="10:15" x14ac:dyDescent="0.25">
      <c r="J1661" s="164"/>
      <c r="K1661" s="164"/>
      <c r="L1661" s="164"/>
      <c r="M1661" s="164"/>
      <c r="N1661" s="164"/>
      <c r="O1661" s="164"/>
    </row>
    <row r="1662" spans="10:15" x14ac:dyDescent="0.25">
      <c r="J1662" s="164"/>
      <c r="K1662" s="164"/>
      <c r="L1662" s="164"/>
      <c r="M1662" s="164"/>
      <c r="N1662" s="164"/>
      <c r="O1662" s="164"/>
    </row>
    <row r="1663" spans="10:15" x14ac:dyDescent="0.25">
      <c r="J1663" s="164"/>
      <c r="K1663" s="164"/>
      <c r="L1663" s="164"/>
      <c r="M1663" s="164"/>
      <c r="N1663" s="164"/>
      <c r="O1663" s="164"/>
    </row>
    <row r="1664" spans="10:15" x14ac:dyDescent="0.25">
      <c r="J1664" s="164"/>
      <c r="K1664" s="164"/>
      <c r="L1664" s="164"/>
      <c r="M1664" s="164"/>
      <c r="N1664" s="164"/>
      <c r="O1664" s="164"/>
    </row>
    <row r="1665" spans="10:15" x14ac:dyDescent="0.25">
      <c r="J1665" s="164"/>
      <c r="K1665" s="164"/>
      <c r="L1665" s="164"/>
      <c r="M1665" s="164"/>
      <c r="N1665" s="164"/>
      <c r="O1665" s="164"/>
    </row>
    <row r="1666" spans="10:15" x14ac:dyDescent="0.25">
      <c r="J1666" s="164"/>
      <c r="K1666" s="164"/>
      <c r="L1666" s="164"/>
      <c r="M1666" s="164"/>
      <c r="N1666" s="164"/>
      <c r="O1666" s="164"/>
    </row>
    <row r="1667" spans="10:15" x14ac:dyDescent="0.25">
      <c r="J1667" s="164"/>
      <c r="K1667" s="164"/>
      <c r="L1667" s="164"/>
      <c r="M1667" s="164"/>
      <c r="N1667" s="164"/>
      <c r="O1667" s="164"/>
    </row>
    <row r="1668" spans="10:15" x14ac:dyDescent="0.25">
      <c r="J1668" s="164"/>
      <c r="K1668" s="164"/>
      <c r="L1668" s="164"/>
      <c r="M1668" s="164"/>
      <c r="N1668" s="164"/>
      <c r="O1668" s="164"/>
    </row>
    <row r="1669" spans="10:15" x14ac:dyDescent="0.25">
      <c r="J1669" s="164"/>
      <c r="K1669" s="164"/>
      <c r="L1669" s="164"/>
      <c r="M1669" s="164"/>
      <c r="N1669" s="164"/>
      <c r="O1669" s="164"/>
    </row>
    <row r="1670" spans="10:15" x14ac:dyDescent="0.25">
      <c r="J1670" s="164"/>
      <c r="K1670" s="164"/>
      <c r="L1670" s="164"/>
      <c r="M1670" s="164"/>
      <c r="N1670" s="164"/>
      <c r="O1670" s="164"/>
    </row>
    <row r="1671" spans="10:15" x14ac:dyDescent="0.25">
      <c r="J1671" s="164"/>
      <c r="K1671" s="164"/>
      <c r="L1671" s="164"/>
      <c r="M1671" s="164"/>
      <c r="N1671" s="164"/>
      <c r="O1671" s="164"/>
    </row>
    <row r="1672" spans="10:15" x14ac:dyDescent="0.25">
      <c r="J1672" s="164"/>
      <c r="K1672" s="164"/>
      <c r="L1672" s="164"/>
      <c r="M1672" s="164"/>
      <c r="N1672" s="164"/>
      <c r="O1672" s="164"/>
    </row>
    <row r="1673" spans="10:15" x14ac:dyDescent="0.25">
      <c r="J1673" s="164"/>
      <c r="K1673" s="164"/>
      <c r="L1673" s="164"/>
      <c r="M1673" s="164"/>
      <c r="N1673" s="164"/>
      <c r="O1673" s="164"/>
    </row>
    <row r="1674" spans="10:15" x14ac:dyDescent="0.25">
      <c r="J1674" s="164"/>
      <c r="K1674" s="164"/>
      <c r="L1674" s="164"/>
      <c r="M1674" s="164"/>
      <c r="N1674" s="164"/>
      <c r="O1674" s="164"/>
    </row>
    <row r="1675" spans="10:15" x14ac:dyDescent="0.25">
      <c r="J1675" s="164"/>
      <c r="K1675" s="164"/>
      <c r="L1675" s="164"/>
      <c r="M1675" s="164"/>
      <c r="N1675" s="164"/>
      <c r="O1675" s="164"/>
    </row>
    <row r="1676" spans="10:15" x14ac:dyDescent="0.25">
      <c r="J1676" s="164"/>
      <c r="K1676" s="164"/>
      <c r="L1676" s="164"/>
      <c r="M1676" s="164"/>
      <c r="N1676" s="164"/>
      <c r="O1676" s="164"/>
    </row>
    <row r="1677" spans="10:15" x14ac:dyDescent="0.25">
      <c r="J1677" s="164"/>
      <c r="K1677" s="164"/>
      <c r="L1677" s="164"/>
      <c r="M1677" s="164"/>
      <c r="N1677" s="164"/>
      <c r="O1677" s="164"/>
    </row>
    <row r="1678" spans="10:15" x14ac:dyDescent="0.25">
      <c r="J1678" s="164"/>
      <c r="K1678" s="164"/>
      <c r="L1678" s="164"/>
      <c r="M1678" s="164"/>
      <c r="N1678" s="164"/>
      <c r="O1678" s="164"/>
    </row>
    <row r="1679" spans="10:15" x14ac:dyDescent="0.25">
      <c r="J1679" s="164"/>
      <c r="K1679" s="164"/>
      <c r="L1679" s="164"/>
      <c r="M1679" s="164"/>
      <c r="N1679" s="164"/>
      <c r="O1679" s="164"/>
    </row>
    <row r="1680" spans="10:15" x14ac:dyDescent="0.25">
      <c r="J1680" s="164"/>
      <c r="K1680" s="164"/>
      <c r="L1680" s="164"/>
      <c r="M1680" s="164"/>
      <c r="N1680" s="164"/>
      <c r="O1680" s="164"/>
    </row>
    <row r="1681" spans="10:15" x14ac:dyDescent="0.25">
      <c r="J1681" s="164"/>
      <c r="K1681" s="164"/>
      <c r="L1681" s="164"/>
      <c r="M1681" s="164"/>
      <c r="N1681" s="164"/>
      <c r="O1681" s="164"/>
    </row>
    <row r="1682" spans="10:15" x14ac:dyDescent="0.25">
      <c r="J1682" s="164"/>
      <c r="K1682" s="164"/>
      <c r="L1682" s="164"/>
      <c r="M1682" s="164"/>
      <c r="N1682" s="164"/>
      <c r="O1682" s="164"/>
    </row>
    <row r="1683" spans="10:15" x14ac:dyDescent="0.25">
      <c r="J1683" s="164"/>
      <c r="K1683" s="164"/>
      <c r="L1683" s="164"/>
      <c r="M1683" s="164"/>
      <c r="N1683" s="164"/>
      <c r="O1683" s="164"/>
    </row>
    <row r="1684" spans="10:15" x14ac:dyDescent="0.25">
      <c r="J1684" s="164"/>
      <c r="K1684" s="164"/>
      <c r="L1684" s="164"/>
      <c r="M1684" s="164"/>
      <c r="N1684" s="164"/>
      <c r="O1684" s="164"/>
    </row>
    <row r="1685" spans="10:15" x14ac:dyDescent="0.25">
      <c r="J1685" s="164"/>
      <c r="K1685" s="164"/>
      <c r="L1685" s="164"/>
      <c r="M1685" s="164"/>
      <c r="N1685" s="164"/>
      <c r="O1685" s="164"/>
    </row>
    <row r="1686" spans="10:15" x14ac:dyDescent="0.25">
      <c r="J1686" s="164"/>
      <c r="K1686" s="164"/>
      <c r="L1686" s="164"/>
      <c r="M1686" s="164"/>
      <c r="N1686" s="164"/>
      <c r="O1686" s="164"/>
    </row>
    <row r="1687" spans="10:15" x14ac:dyDescent="0.25">
      <c r="J1687" s="164"/>
      <c r="K1687" s="164"/>
      <c r="L1687" s="164"/>
      <c r="M1687" s="164"/>
      <c r="N1687" s="164"/>
      <c r="O1687" s="164"/>
    </row>
    <row r="1688" spans="10:15" x14ac:dyDescent="0.25">
      <c r="J1688" s="164"/>
      <c r="K1688" s="164"/>
      <c r="L1688" s="164"/>
      <c r="M1688" s="164"/>
      <c r="N1688" s="164"/>
      <c r="O1688" s="164"/>
    </row>
    <row r="1689" spans="10:15" x14ac:dyDescent="0.25">
      <c r="J1689" s="164"/>
      <c r="K1689" s="164"/>
      <c r="L1689" s="164"/>
      <c r="M1689" s="164"/>
      <c r="N1689" s="164"/>
      <c r="O1689" s="164"/>
    </row>
    <row r="1690" spans="10:15" x14ac:dyDescent="0.25">
      <c r="J1690" s="164"/>
      <c r="K1690" s="164"/>
      <c r="L1690" s="164"/>
      <c r="M1690" s="164"/>
      <c r="N1690" s="164"/>
      <c r="O1690" s="164"/>
    </row>
    <row r="1691" spans="10:15" x14ac:dyDescent="0.25">
      <c r="J1691" s="164"/>
      <c r="K1691" s="164"/>
      <c r="L1691" s="164"/>
      <c r="M1691" s="164"/>
      <c r="N1691" s="164"/>
      <c r="O1691" s="164"/>
    </row>
    <row r="1692" spans="10:15" x14ac:dyDescent="0.25">
      <c r="J1692" s="164"/>
      <c r="K1692" s="164"/>
      <c r="L1692" s="164"/>
      <c r="M1692" s="164"/>
      <c r="N1692" s="164"/>
      <c r="O1692" s="164"/>
    </row>
    <row r="1693" spans="10:15" x14ac:dyDescent="0.25">
      <c r="J1693" s="164"/>
      <c r="K1693" s="164"/>
      <c r="L1693" s="164"/>
      <c r="M1693" s="164"/>
      <c r="N1693" s="164"/>
      <c r="O1693" s="164"/>
    </row>
    <row r="1694" spans="10:15" x14ac:dyDescent="0.25">
      <c r="J1694" s="164"/>
      <c r="K1694" s="164"/>
      <c r="L1694" s="164"/>
      <c r="M1694" s="164"/>
      <c r="N1694" s="164"/>
      <c r="O1694" s="164"/>
    </row>
    <row r="1695" spans="10:15" x14ac:dyDescent="0.25">
      <c r="J1695" s="164"/>
      <c r="K1695" s="164"/>
      <c r="L1695" s="164"/>
      <c r="M1695" s="164"/>
      <c r="N1695" s="164"/>
      <c r="O1695" s="164"/>
    </row>
    <row r="1696" spans="10:15" x14ac:dyDescent="0.25">
      <c r="J1696" s="164"/>
      <c r="K1696" s="164"/>
      <c r="L1696" s="164"/>
      <c r="M1696" s="164"/>
      <c r="N1696" s="164"/>
      <c r="O1696" s="164"/>
    </row>
    <row r="1697" spans="10:15" x14ac:dyDescent="0.25">
      <c r="J1697" s="164"/>
      <c r="K1697" s="164"/>
      <c r="L1697" s="164"/>
      <c r="M1697" s="164"/>
      <c r="N1697" s="164"/>
      <c r="O1697" s="164"/>
    </row>
    <row r="1698" spans="10:15" x14ac:dyDescent="0.25">
      <c r="J1698" s="164"/>
      <c r="K1698" s="164"/>
      <c r="L1698" s="164"/>
      <c r="M1698" s="164"/>
      <c r="N1698" s="164"/>
      <c r="O1698" s="164"/>
    </row>
    <row r="1699" spans="10:15" x14ac:dyDescent="0.25">
      <c r="J1699" s="164"/>
      <c r="K1699" s="164"/>
      <c r="L1699" s="164"/>
      <c r="M1699" s="164"/>
      <c r="N1699" s="164"/>
      <c r="O1699" s="164"/>
    </row>
    <row r="1700" spans="10:15" x14ac:dyDescent="0.25">
      <c r="J1700" s="164"/>
      <c r="K1700" s="164"/>
      <c r="L1700" s="164"/>
      <c r="M1700" s="164"/>
      <c r="N1700" s="164"/>
      <c r="O1700" s="164"/>
    </row>
    <row r="1701" spans="10:15" x14ac:dyDescent="0.25">
      <c r="J1701" s="164"/>
      <c r="K1701" s="164"/>
      <c r="L1701" s="164"/>
      <c r="M1701" s="164"/>
      <c r="N1701" s="164"/>
      <c r="O1701" s="164"/>
    </row>
    <row r="1702" spans="10:15" x14ac:dyDescent="0.25">
      <c r="J1702" s="164"/>
      <c r="K1702" s="164"/>
      <c r="L1702" s="164"/>
      <c r="M1702" s="164"/>
      <c r="N1702" s="164"/>
      <c r="O1702" s="164"/>
    </row>
    <row r="1703" spans="10:15" x14ac:dyDescent="0.25">
      <c r="J1703" s="164"/>
      <c r="K1703" s="164"/>
      <c r="L1703" s="164"/>
      <c r="M1703" s="164"/>
      <c r="N1703" s="164"/>
      <c r="O1703" s="164"/>
    </row>
    <row r="1704" spans="10:15" x14ac:dyDescent="0.25">
      <c r="J1704" s="164"/>
      <c r="K1704" s="164"/>
      <c r="L1704" s="164"/>
      <c r="M1704" s="164"/>
      <c r="N1704" s="164"/>
      <c r="O1704" s="164"/>
    </row>
    <row r="1705" spans="10:15" x14ac:dyDescent="0.25">
      <c r="J1705" s="164"/>
      <c r="K1705" s="164"/>
      <c r="L1705" s="164"/>
      <c r="M1705" s="164"/>
      <c r="N1705" s="164"/>
      <c r="O1705" s="164"/>
    </row>
    <row r="1706" spans="10:15" x14ac:dyDescent="0.25">
      <c r="J1706" s="164"/>
      <c r="K1706" s="164"/>
      <c r="L1706" s="164"/>
      <c r="M1706" s="164"/>
      <c r="N1706" s="164"/>
      <c r="O1706" s="164"/>
    </row>
    <row r="1707" spans="10:15" x14ac:dyDescent="0.25">
      <c r="J1707" s="164"/>
      <c r="K1707" s="164"/>
      <c r="L1707" s="164"/>
      <c r="M1707" s="164"/>
      <c r="N1707" s="164"/>
      <c r="O1707" s="164"/>
    </row>
    <row r="1708" spans="10:15" x14ac:dyDescent="0.25">
      <c r="J1708" s="164"/>
      <c r="K1708" s="164"/>
      <c r="L1708" s="164"/>
      <c r="M1708" s="164"/>
      <c r="N1708" s="164"/>
      <c r="O1708" s="164"/>
    </row>
    <row r="1709" spans="10:15" x14ac:dyDescent="0.25">
      <c r="J1709" s="164"/>
      <c r="K1709" s="164"/>
      <c r="L1709" s="164"/>
      <c r="M1709" s="164"/>
      <c r="N1709" s="164"/>
      <c r="O1709" s="164"/>
    </row>
    <row r="1710" spans="10:15" x14ac:dyDescent="0.25">
      <c r="J1710" s="164"/>
      <c r="K1710" s="164"/>
      <c r="L1710" s="164"/>
      <c r="M1710" s="164"/>
      <c r="N1710" s="164"/>
      <c r="O1710" s="164"/>
    </row>
    <row r="1711" spans="10:15" x14ac:dyDescent="0.25">
      <c r="J1711" s="164"/>
      <c r="K1711" s="164"/>
      <c r="L1711" s="164"/>
      <c r="M1711" s="164"/>
      <c r="N1711" s="164"/>
      <c r="O1711" s="164"/>
    </row>
    <row r="1712" spans="10:15" x14ac:dyDescent="0.25">
      <c r="J1712" s="164"/>
      <c r="K1712" s="164"/>
      <c r="L1712" s="164"/>
      <c r="M1712" s="164"/>
      <c r="N1712" s="164"/>
      <c r="O1712" s="164"/>
    </row>
    <row r="1713" spans="10:15" x14ac:dyDescent="0.25">
      <c r="J1713" s="164"/>
      <c r="K1713" s="164"/>
      <c r="L1713" s="164"/>
      <c r="M1713" s="164"/>
      <c r="N1713" s="164"/>
      <c r="O1713" s="164"/>
    </row>
    <row r="1714" spans="10:15" x14ac:dyDescent="0.25">
      <c r="J1714" s="164"/>
      <c r="K1714" s="164"/>
      <c r="L1714" s="164"/>
      <c r="M1714" s="164"/>
      <c r="N1714" s="164"/>
      <c r="O1714" s="164"/>
    </row>
    <row r="1715" spans="10:15" x14ac:dyDescent="0.25">
      <c r="J1715" s="164"/>
      <c r="K1715" s="164"/>
      <c r="L1715" s="164"/>
      <c r="M1715" s="164"/>
      <c r="N1715" s="164"/>
      <c r="O1715" s="164"/>
    </row>
    <row r="1716" spans="10:15" x14ac:dyDescent="0.25">
      <c r="J1716" s="164"/>
      <c r="K1716" s="164"/>
      <c r="L1716" s="164"/>
      <c r="M1716" s="164"/>
      <c r="N1716" s="164"/>
      <c r="O1716" s="164"/>
    </row>
    <row r="1717" spans="10:15" x14ac:dyDescent="0.25">
      <c r="J1717" s="164"/>
      <c r="K1717" s="164"/>
      <c r="L1717" s="164"/>
      <c r="M1717" s="164"/>
      <c r="N1717" s="164"/>
      <c r="O1717" s="164"/>
    </row>
    <row r="1718" spans="10:15" x14ac:dyDescent="0.25">
      <c r="J1718" s="164"/>
      <c r="K1718" s="164"/>
      <c r="L1718" s="164"/>
      <c r="M1718" s="164"/>
      <c r="N1718" s="164"/>
      <c r="O1718" s="164"/>
    </row>
    <row r="1719" spans="10:15" x14ac:dyDescent="0.25">
      <c r="J1719" s="164"/>
      <c r="K1719" s="164"/>
      <c r="L1719" s="164"/>
      <c r="M1719" s="164"/>
      <c r="N1719" s="164"/>
      <c r="O1719" s="164"/>
    </row>
    <row r="1720" spans="10:15" x14ac:dyDescent="0.25">
      <c r="J1720" s="164"/>
      <c r="K1720" s="164"/>
      <c r="L1720" s="164"/>
      <c r="M1720" s="164"/>
      <c r="N1720" s="164"/>
      <c r="O1720" s="164"/>
    </row>
    <row r="1721" spans="10:15" x14ac:dyDescent="0.25">
      <c r="J1721" s="164"/>
      <c r="K1721" s="164"/>
      <c r="L1721" s="164"/>
      <c r="M1721" s="164"/>
      <c r="N1721" s="164"/>
      <c r="O1721" s="164"/>
    </row>
    <row r="1722" spans="10:15" x14ac:dyDescent="0.25">
      <c r="J1722" s="164"/>
      <c r="K1722" s="164"/>
      <c r="L1722" s="164"/>
      <c r="M1722" s="164"/>
      <c r="N1722" s="164"/>
      <c r="O1722" s="164"/>
    </row>
    <row r="1723" spans="10:15" x14ac:dyDescent="0.25">
      <c r="J1723" s="164"/>
      <c r="K1723" s="164"/>
      <c r="L1723" s="164"/>
      <c r="M1723" s="164"/>
      <c r="N1723" s="164"/>
      <c r="O1723" s="164"/>
    </row>
    <row r="1724" spans="10:15" x14ac:dyDescent="0.25">
      <c r="J1724" s="164"/>
      <c r="K1724" s="164"/>
      <c r="L1724" s="164"/>
      <c r="M1724" s="164"/>
      <c r="N1724" s="164"/>
      <c r="O1724" s="164"/>
    </row>
    <row r="1725" spans="10:15" x14ac:dyDescent="0.25">
      <c r="J1725" s="164"/>
      <c r="K1725" s="164"/>
      <c r="L1725" s="164"/>
      <c r="M1725" s="164"/>
      <c r="N1725" s="164"/>
      <c r="O1725" s="164"/>
    </row>
    <row r="1726" spans="10:15" x14ac:dyDescent="0.25">
      <c r="J1726" s="164"/>
      <c r="K1726" s="164"/>
      <c r="L1726" s="164"/>
      <c r="M1726" s="164"/>
      <c r="N1726" s="164"/>
      <c r="O1726" s="164"/>
    </row>
    <row r="1727" spans="10:15" x14ac:dyDescent="0.25">
      <c r="J1727" s="164"/>
      <c r="K1727" s="164"/>
      <c r="L1727" s="164"/>
      <c r="M1727" s="164"/>
      <c r="N1727" s="164"/>
      <c r="O1727" s="164"/>
    </row>
    <row r="1728" spans="10:15" x14ac:dyDescent="0.25">
      <c r="J1728" s="164"/>
      <c r="K1728" s="164"/>
      <c r="L1728" s="164"/>
      <c r="M1728" s="164"/>
      <c r="N1728" s="164"/>
      <c r="O1728" s="164"/>
    </row>
    <row r="1729" spans="10:15" x14ac:dyDescent="0.25">
      <c r="J1729" s="164"/>
      <c r="K1729" s="164"/>
      <c r="L1729" s="164"/>
      <c r="M1729" s="164"/>
      <c r="N1729" s="164"/>
      <c r="O1729" s="164"/>
    </row>
    <row r="1730" spans="10:15" x14ac:dyDescent="0.25">
      <c r="J1730" s="164"/>
      <c r="K1730" s="164"/>
      <c r="L1730" s="164"/>
      <c r="M1730" s="164"/>
      <c r="N1730" s="164"/>
      <c r="O1730" s="164"/>
    </row>
    <row r="1731" spans="10:15" x14ac:dyDescent="0.25">
      <c r="J1731" s="164"/>
      <c r="K1731" s="164"/>
      <c r="L1731" s="164"/>
      <c r="M1731" s="164"/>
      <c r="N1731" s="164"/>
      <c r="O1731" s="164"/>
    </row>
    <row r="1732" spans="10:15" x14ac:dyDescent="0.25">
      <c r="J1732" s="164"/>
      <c r="K1732" s="164"/>
      <c r="L1732" s="164"/>
      <c r="M1732" s="164"/>
      <c r="N1732" s="164"/>
      <c r="O1732" s="164"/>
    </row>
    <row r="1733" spans="10:15" x14ac:dyDescent="0.25">
      <c r="J1733" s="164"/>
      <c r="K1733" s="164"/>
      <c r="L1733" s="164"/>
      <c r="M1733" s="164"/>
      <c r="N1733" s="164"/>
      <c r="O1733" s="164"/>
    </row>
    <row r="1734" spans="10:15" x14ac:dyDescent="0.25">
      <c r="J1734" s="164"/>
      <c r="K1734" s="164"/>
      <c r="L1734" s="164"/>
      <c r="M1734" s="164"/>
      <c r="N1734" s="164"/>
      <c r="O1734" s="164"/>
    </row>
    <row r="1735" spans="10:15" x14ac:dyDescent="0.25">
      <c r="J1735" s="164"/>
      <c r="K1735" s="164"/>
      <c r="L1735" s="164"/>
      <c r="M1735" s="164"/>
      <c r="N1735" s="164"/>
      <c r="O1735" s="164"/>
    </row>
    <row r="1736" spans="10:15" x14ac:dyDescent="0.25">
      <c r="J1736" s="164"/>
      <c r="K1736" s="164"/>
      <c r="L1736" s="164"/>
      <c r="M1736" s="164"/>
      <c r="N1736" s="164"/>
      <c r="O1736" s="164"/>
    </row>
    <row r="1737" spans="10:15" x14ac:dyDescent="0.25">
      <c r="J1737" s="164"/>
      <c r="K1737" s="164"/>
      <c r="L1737" s="164"/>
      <c r="M1737" s="164"/>
      <c r="N1737" s="164"/>
      <c r="O1737" s="164"/>
    </row>
    <row r="1738" spans="10:15" x14ac:dyDescent="0.25">
      <c r="J1738" s="164"/>
      <c r="K1738" s="164"/>
      <c r="L1738" s="164"/>
      <c r="M1738" s="164"/>
      <c r="N1738" s="164"/>
      <c r="O1738" s="164"/>
    </row>
    <row r="1739" spans="10:15" x14ac:dyDescent="0.25">
      <c r="J1739" s="164"/>
      <c r="K1739" s="164"/>
      <c r="L1739" s="164"/>
      <c r="M1739" s="164"/>
      <c r="N1739" s="164"/>
      <c r="O1739" s="164"/>
    </row>
    <row r="1740" spans="10:15" x14ac:dyDescent="0.25">
      <c r="J1740" s="164"/>
      <c r="K1740" s="164"/>
      <c r="L1740" s="164"/>
      <c r="M1740" s="164"/>
      <c r="N1740" s="164"/>
      <c r="O1740" s="164"/>
    </row>
    <row r="1741" spans="10:15" x14ac:dyDescent="0.25">
      <c r="J1741" s="164"/>
      <c r="K1741" s="164"/>
      <c r="L1741" s="164"/>
      <c r="M1741" s="164"/>
      <c r="N1741" s="164"/>
      <c r="O1741" s="164"/>
    </row>
    <row r="1742" spans="10:15" x14ac:dyDescent="0.25">
      <c r="J1742" s="164"/>
      <c r="K1742" s="164"/>
      <c r="L1742" s="164"/>
      <c r="M1742" s="164"/>
      <c r="N1742" s="164"/>
      <c r="O1742" s="164"/>
    </row>
    <row r="1743" spans="10:15" x14ac:dyDescent="0.25">
      <c r="J1743" s="164"/>
      <c r="K1743" s="164"/>
      <c r="L1743" s="164"/>
      <c r="M1743" s="164"/>
      <c r="N1743" s="164"/>
      <c r="O1743" s="164"/>
    </row>
    <row r="1744" spans="10:15" x14ac:dyDescent="0.25">
      <c r="J1744" s="164"/>
      <c r="K1744" s="164"/>
      <c r="L1744" s="164"/>
      <c r="M1744" s="164"/>
      <c r="N1744" s="164"/>
      <c r="O1744" s="164"/>
    </row>
    <row r="1745" spans="10:15" x14ac:dyDescent="0.25">
      <c r="J1745" s="164"/>
      <c r="K1745" s="164"/>
      <c r="L1745" s="164"/>
      <c r="M1745" s="164"/>
      <c r="N1745" s="164"/>
      <c r="O1745" s="164"/>
    </row>
    <row r="1746" spans="10:15" x14ac:dyDescent="0.25">
      <c r="J1746" s="164"/>
      <c r="K1746" s="164"/>
      <c r="L1746" s="164"/>
      <c r="M1746" s="164"/>
      <c r="N1746" s="164"/>
      <c r="O1746" s="164"/>
    </row>
    <row r="1747" spans="10:15" x14ac:dyDescent="0.25">
      <c r="J1747" s="164"/>
      <c r="K1747" s="164"/>
      <c r="L1747" s="164"/>
      <c r="M1747" s="164"/>
      <c r="N1747" s="164"/>
      <c r="O1747" s="164"/>
    </row>
    <row r="1748" spans="10:15" x14ac:dyDescent="0.25">
      <c r="J1748" s="164"/>
      <c r="K1748" s="164"/>
      <c r="L1748" s="164"/>
      <c r="M1748" s="164"/>
      <c r="N1748" s="164"/>
      <c r="O1748" s="164"/>
    </row>
    <row r="1749" spans="10:15" x14ac:dyDescent="0.25">
      <c r="J1749" s="164"/>
      <c r="K1749" s="164"/>
      <c r="L1749" s="164"/>
      <c r="M1749" s="164"/>
      <c r="N1749" s="164"/>
      <c r="O1749" s="164"/>
    </row>
    <row r="1750" spans="10:15" x14ac:dyDescent="0.25">
      <c r="J1750" s="164"/>
      <c r="K1750" s="164"/>
      <c r="L1750" s="164"/>
      <c r="M1750" s="164"/>
      <c r="N1750" s="164"/>
      <c r="O1750" s="164"/>
    </row>
    <row r="1751" spans="10:15" x14ac:dyDescent="0.25">
      <c r="J1751" s="164"/>
      <c r="K1751" s="164"/>
      <c r="L1751" s="164"/>
      <c r="M1751" s="164"/>
      <c r="N1751" s="164"/>
      <c r="O1751" s="164"/>
    </row>
    <row r="1752" spans="10:15" x14ac:dyDescent="0.25">
      <c r="J1752" s="164"/>
      <c r="K1752" s="164"/>
      <c r="L1752" s="164"/>
      <c r="M1752" s="164"/>
      <c r="N1752" s="164"/>
      <c r="O1752" s="164"/>
    </row>
    <row r="1753" spans="10:15" x14ac:dyDescent="0.25">
      <c r="J1753" s="164"/>
      <c r="K1753" s="164"/>
      <c r="L1753" s="164"/>
      <c r="M1753" s="164"/>
      <c r="N1753" s="164"/>
      <c r="O1753" s="164"/>
    </row>
    <row r="1754" spans="10:15" x14ac:dyDescent="0.25">
      <c r="J1754" s="164"/>
      <c r="K1754" s="164"/>
      <c r="L1754" s="164"/>
      <c r="M1754" s="164"/>
      <c r="N1754" s="164"/>
      <c r="O1754" s="164"/>
    </row>
    <row r="1755" spans="10:15" x14ac:dyDescent="0.25">
      <c r="J1755" s="164"/>
      <c r="K1755" s="164"/>
      <c r="L1755" s="164"/>
      <c r="M1755" s="164"/>
      <c r="N1755" s="164"/>
      <c r="O1755" s="164"/>
    </row>
    <row r="1756" spans="10:15" x14ac:dyDescent="0.25">
      <c r="J1756" s="164"/>
      <c r="K1756" s="164"/>
      <c r="L1756" s="164"/>
      <c r="M1756" s="164"/>
      <c r="N1756" s="164"/>
      <c r="O1756" s="164"/>
    </row>
    <row r="1757" spans="10:15" x14ac:dyDescent="0.25">
      <c r="J1757" s="164"/>
      <c r="K1757" s="164"/>
      <c r="L1757" s="164"/>
      <c r="M1757" s="164"/>
      <c r="N1757" s="164"/>
      <c r="O1757" s="164"/>
    </row>
    <row r="1758" spans="10:15" x14ac:dyDescent="0.25">
      <c r="J1758" s="164"/>
      <c r="K1758" s="164"/>
      <c r="L1758" s="164"/>
      <c r="M1758" s="164"/>
      <c r="N1758" s="164"/>
      <c r="O1758" s="164"/>
    </row>
    <row r="1759" spans="10:15" x14ac:dyDescent="0.25">
      <c r="J1759" s="164"/>
      <c r="K1759" s="164"/>
      <c r="L1759" s="164"/>
      <c r="M1759" s="164"/>
      <c r="N1759" s="164"/>
      <c r="O1759" s="164"/>
    </row>
    <row r="1760" spans="10:15" x14ac:dyDescent="0.25">
      <c r="J1760" s="164"/>
      <c r="K1760" s="164"/>
      <c r="L1760" s="164"/>
      <c r="M1760" s="164"/>
      <c r="N1760" s="164"/>
      <c r="O1760" s="164"/>
    </row>
    <row r="1761" spans="10:15" x14ac:dyDescent="0.25">
      <c r="J1761" s="164"/>
      <c r="K1761" s="164"/>
      <c r="L1761" s="164"/>
      <c r="M1761" s="164"/>
      <c r="N1761" s="164"/>
      <c r="O1761" s="164"/>
    </row>
    <row r="1762" spans="10:15" x14ac:dyDescent="0.25">
      <c r="J1762" s="164"/>
      <c r="K1762" s="164"/>
      <c r="L1762" s="164"/>
      <c r="M1762" s="164"/>
      <c r="N1762" s="164"/>
      <c r="O1762" s="164"/>
    </row>
    <row r="1763" spans="10:15" x14ac:dyDescent="0.25">
      <c r="J1763" s="164"/>
      <c r="K1763" s="164"/>
      <c r="L1763" s="164"/>
      <c r="M1763" s="164"/>
      <c r="N1763" s="164"/>
      <c r="O1763" s="164"/>
    </row>
    <row r="1764" spans="10:15" x14ac:dyDescent="0.25">
      <c r="J1764" s="164"/>
      <c r="K1764" s="164"/>
      <c r="L1764" s="164"/>
      <c r="M1764" s="164"/>
      <c r="N1764" s="164"/>
      <c r="O1764" s="164"/>
    </row>
    <row r="1765" spans="10:15" x14ac:dyDescent="0.25">
      <c r="J1765" s="164"/>
      <c r="K1765" s="164"/>
      <c r="L1765" s="164"/>
      <c r="M1765" s="164"/>
      <c r="N1765" s="164"/>
      <c r="O1765" s="164"/>
    </row>
    <row r="1766" spans="10:15" x14ac:dyDescent="0.25">
      <c r="J1766" s="164"/>
      <c r="K1766" s="164"/>
      <c r="L1766" s="164"/>
      <c r="M1766" s="164"/>
      <c r="N1766" s="164"/>
      <c r="O1766" s="164"/>
    </row>
    <row r="1767" spans="10:15" x14ac:dyDescent="0.25">
      <c r="J1767" s="164"/>
      <c r="K1767" s="164"/>
      <c r="L1767" s="164"/>
      <c r="M1767" s="164"/>
      <c r="N1767" s="164"/>
      <c r="O1767" s="164"/>
    </row>
    <row r="1768" spans="10:15" x14ac:dyDescent="0.25">
      <c r="J1768" s="164"/>
      <c r="K1768" s="164"/>
      <c r="L1768" s="164"/>
      <c r="M1768" s="164"/>
      <c r="N1768" s="164"/>
      <c r="O1768" s="164"/>
    </row>
    <row r="1769" spans="10:15" x14ac:dyDescent="0.25">
      <c r="J1769" s="164"/>
      <c r="K1769" s="164"/>
      <c r="L1769" s="164"/>
      <c r="M1769" s="164"/>
      <c r="N1769" s="164"/>
      <c r="O1769" s="164"/>
    </row>
    <row r="1770" spans="10:15" x14ac:dyDescent="0.25">
      <c r="J1770" s="164"/>
      <c r="K1770" s="164"/>
      <c r="L1770" s="164"/>
      <c r="M1770" s="164"/>
      <c r="N1770" s="164"/>
      <c r="O1770" s="164"/>
    </row>
    <row r="1771" spans="10:15" x14ac:dyDescent="0.25">
      <c r="J1771" s="164"/>
      <c r="K1771" s="164"/>
      <c r="L1771" s="164"/>
      <c r="M1771" s="164"/>
      <c r="N1771" s="164"/>
      <c r="O1771" s="164"/>
    </row>
    <row r="1772" spans="10:15" x14ac:dyDescent="0.25">
      <c r="J1772" s="164"/>
      <c r="K1772" s="164"/>
      <c r="L1772" s="164"/>
      <c r="M1772" s="164"/>
      <c r="N1772" s="164"/>
      <c r="O1772" s="164"/>
    </row>
    <row r="1773" spans="10:15" x14ac:dyDescent="0.25">
      <c r="J1773" s="164"/>
      <c r="K1773" s="164"/>
      <c r="L1773" s="164"/>
      <c r="M1773" s="164"/>
      <c r="N1773" s="164"/>
      <c r="O1773" s="164"/>
    </row>
    <row r="1774" spans="10:15" x14ac:dyDescent="0.25">
      <c r="J1774" s="164"/>
      <c r="K1774" s="164"/>
      <c r="L1774" s="164"/>
      <c r="M1774" s="164"/>
      <c r="N1774" s="164"/>
      <c r="O1774" s="164"/>
    </row>
    <row r="1775" spans="10:15" x14ac:dyDescent="0.25">
      <c r="J1775" s="164"/>
      <c r="K1775" s="164"/>
      <c r="L1775" s="164"/>
      <c r="M1775" s="164"/>
      <c r="N1775" s="164"/>
      <c r="O1775" s="164"/>
    </row>
    <row r="1776" spans="10:15" x14ac:dyDescent="0.25">
      <c r="J1776" s="164"/>
      <c r="K1776" s="164"/>
      <c r="L1776" s="164"/>
      <c r="M1776" s="164"/>
      <c r="N1776" s="164"/>
      <c r="O1776" s="164"/>
    </row>
    <row r="1777" spans="10:15" x14ac:dyDescent="0.25">
      <c r="J1777" s="164"/>
      <c r="K1777" s="164"/>
      <c r="L1777" s="164"/>
      <c r="M1777" s="164"/>
      <c r="N1777" s="164"/>
      <c r="O1777" s="164"/>
    </row>
    <row r="1778" spans="10:15" x14ac:dyDescent="0.25">
      <c r="J1778" s="164"/>
      <c r="K1778" s="164"/>
      <c r="L1778" s="164"/>
      <c r="M1778" s="164"/>
      <c r="N1778" s="164"/>
      <c r="O1778" s="164"/>
    </row>
    <row r="1779" spans="10:15" x14ac:dyDescent="0.25">
      <c r="J1779" s="164"/>
      <c r="K1779" s="164"/>
      <c r="L1779" s="164"/>
      <c r="M1779" s="164"/>
      <c r="N1779" s="164"/>
      <c r="O1779" s="164"/>
    </row>
    <row r="1780" spans="10:15" x14ac:dyDescent="0.25">
      <c r="J1780" s="164"/>
      <c r="K1780" s="164"/>
      <c r="L1780" s="164"/>
      <c r="M1780" s="164"/>
      <c r="N1780" s="164"/>
      <c r="O1780" s="164"/>
    </row>
    <row r="1781" spans="10:15" x14ac:dyDescent="0.25">
      <c r="J1781" s="164"/>
      <c r="K1781" s="164"/>
      <c r="L1781" s="164"/>
      <c r="M1781" s="164"/>
      <c r="N1781" s="164"/>
      <c r="O1781" s="164"/>
    </row>
    <row r="1782" spans="10:15" x14ac:dyDescent="0.25">
      <c r="J1782" s="164"/>
      <c r="K1782" s="164"/>
      <c r="L1782" s="164"/>
      <c r="M1782" s="164"/>
      <c r="N1782" s="164"/>
      <c r="O1782" s="164"/>
    </row>
    <row r="1783" spans="10:15" x14ac:dyDescent="0.25">
      <c r="J1783" s="164"/>
      <c r="K1783" s="164"/>
      <c r="L1783" s="164"/>
      <c r="M1783" s="164"/>
      <c r="N1783" s="164"/>
      <c r="O1783" s="164"/>
    </row>
    <row r="1784" spans="10:15" x14ac:dyDescent="0.25">
      <c r="J1784" s="164"/>
      <c r="K1784" s="164"/>
      <c r="L1784" s="164"/>
      <c r="M1784" s="164"/>
      <c r="N1784" s="164"/>
      <c r="O1784" s="164"/>
    </row>
    <row r="1785" spans="10:15" x14ac:dyDescent="0.25">
      <c r="J1785" s="164"/>
      <c r="K1785" s="164"/>
      <c r="L1785" s="164"/>
      <c r="M1785" s="164"/>
      <c r="N1785" s="164"/>
      <c r="O1785" s="164"/>
    </row>
    <row r="1786" spans="10:15" x14ac:dyDescent="0.25">
      <c r="J1786" s="164"/>
      <c r="K1786" s="164"/>
      <c r="L1786" s="164"/>
      <c r="M1786" s="164"/>
      <c r="N1786" s="164"/>
      <c r="O1786" s="164"/>
    </row>
    <row r="1787" spans="10:15" x14ac:dyDescent="0.25">
      <c r="J1787" s="164"/>
      <c r="K1787" s="164"/>
      <c r="L1787" s="164"/>
      <c r="M1787" s="164"/>
      <c r="N1787" s="164"/>
      <c r="O1787" s="164"/>
    </row>
    <row r="1788" spans="10:15" x14ac:dyDescent="0.25">
      <c r="J1788" s="164"/>
      <c r="K1788" s="164"/>
      <c r="L1788" s="164"/>
      <c r="M1788" s="164"/>
      <c r="N1788" s="164"/>
      <c r="O1788" s="164"/>
    </row>
    <row r="1789" spans="10:15" x14ac:dyDescent="0.25">
      <c r="J1789" s="164"/>
      <c r="K1789" s="164"/>
      <c r="L1789" s="164"/>
      <c r="M1789" s="164"/>
      <c r="N1789" s="164"/>
      <c r="O1789" s="164"/>
    </row>
    <row r="1790" spans="10:15" x14ac:dyDescent="0.25">
      <c r="J1790" s="164"/>
      <c r="K1790" s="164"/>
      <c r="L1790" s="164"/>
      <c r="M1790" s="164"/>
      <c r="N1790" s="164"/>
      <c r="O1790" s="164"/>
    </row>
    <row r="1791" spans="10:15" x14ac:dyDescent="0.25">
      <c r="J1791" s="164"/>
      <c r="K1791" s="164"/>
      <c r="L1791" s="164"/>
      <c r="M1791" s="164"/>
      <c r="N1791" s="164"/>
      <c r="O1791" s="164"/>
    </row>
    <row r="1792" spans="10:15" x14ac:dyDescent="0.25">
      <c r="J1792" s="164"/>
      <c r="K1792" s="164"/>
      <c r="L1792" s="164"/>
      <c r="M1792" s="164"/>
      <c r="N1792" s="164"/>
      <c r="O1792" s="164"/>
    </row>
    <row r="1793" spans="10:15" x14ac:dyDescent="0.25">
      <c r="J1793" s="164"/>
      <c r="K1793" s="164"/>
      <c r="L1793" s="164"/>
      <c r="M1793" s="164"/>
      <c r="N1793" s="164"/>
      <c r="O1793" s="164"/>
    </row>
    <row r="1794" spans="10:15" x14ac:dyDescent="0.25">
      <c r="J1794" s="164"/>
      <c r="K1794" s="164"/>
      <c r="L1794" s="164"/>
      <c r="M1794" s="164"/>
      <c r="N1794" s="164"/>
      <c r="O1794" s="164"/>
    </row>
    <row r="1795" spans="10:15" x14ac:dyDescent="0.25">
      <c r="J1795" s="164"/>
      <c r="K1795" s="164"/>
      <c r="L1795" s="164"/>
      <c r="M1795" s="164"/>
      <c r="N1795" s="164"/>
      <c r="O1795" s="164"/>
    </row>
    <row r="1796" spans="10:15" x14ac:dyDescent="0.25">
      <c r="J1796" s="164"/>
      <c r="K1796" s="164"/>
      <c r="L1796" s="164"/>
      <c r="M1796" s="164"/>
      <c r="N1796" s="164"/>
      <c r="O1796" s="164"/>
    </row>
    <row r="1797" spans="10:15" x14ac:dyDescent="0.25">
      <c r="J1797" s="164"/>
      <c r="K1797" s="164"/>
      <c r="L1797" s="164"/>
      <c r="M1797" s="164"/>
      <c r="N1797" s="164"/>
      <c r="O1797" s="164"/>
    </row>
    <row r="1798" spans="10:15" x14ac:dyDescent="0.25">
      <c r="J1798" s="164"/>
      <c r="K1798" s="164"/>
      <c r="L1798" s="164"/>
      <c r="M1798" s="164"/>
      <c r="N1798" s="164"/>
      <c r="O1798" s="164"/>
    </row>
    <row r="1799" spans="10:15" x14ac:dyDescent="0.25">
      <c r="J1799" s="164"/>
      <c r="K1799" s="164"/>
      <c r="L1799" s="164"/>
      <c r="M1799" s="164"/>
      <c r="N1799" s="164"/>
      <c r="O1799" s="164"/>
    </row>
    <row r="1800" spans="10:15" x14ac:dyDescent="0.25">
      <c r="J1800" s="164"/>
      <c r="K1800" s="164"/>
      <c r="L1800" s="164"/>
      <c r="M1800" s="164"/>
      <c r="N1800" s="164"/>
      <c r="O1800" s="164"/>
    </row>
    <row r="1801" spans="10:15" x14ac:dyDescent="0.25">
      <c r="J1801" s="164"/>
      <c r="K1801" s="164"/>
      <c r="L1801" s="164"/>
      <c r="M1801" s="164"/>
      <c r="N1801" s="164"/>
      <c r="O1801" s="164"/>
    </row>
    <row r="1802" spans="10:15" x14ac:dyDescent="0.25">
      <c r="J1802" s="164"/>
      <c r="K1802" s="164"/>
      <c r="L1802" s="164"/>
      <c r="M1802" s="164"/>
      <c r="N1802" s="164"/>
      <c r="O1802" s="164"/>
    </row>
    <row r="1803" spans="10:15" x14ac:dyDescent="0.25">
      <c r="J1803" s="164"/>
      <c r="K1803" s="164"/>
      <c r="L1803" s="164"/>
      <c r="M1803" s="164"/>
      <c r="N1803" s="164"/>
      <c r="O1803" s="164"/>
    </row>
    <row r="1804" spans="10:15" x14ac:dyDescent="0.25">
      <c r="J1804" s="164"/>
      <c r="K1804" s="164"/>
      <c r="L1804" s="164"/>
      <c r="M1804" s="164"/>
      <c r="N1804" s="164"/>
      <c r="O1804" s="164"/>
    </row>
    <row r="1805" spans="10:15" x14ac:dyDescent="0.25">
      <c r="J1805" s="164"/>
      <c r="K1805" s="164"/>
      <c r="L1805" s="164"/>
      <c r="M1805" s="164"/>
      <c r="N1805" s="164"/>
      <c r="O1805" s="164"/>
    </row>
    <row r="1806" spans="10:15" x14ac:dyDescent="0.25">
      <c r="J1806" s="164"/>
      <c r="K1806" s="164"/>
      <c r="L1806" s="164"/>
      <c r="M1806" s="164"/>
      <c r="N1806" s="164"/>
      <c r="O1806" s="164"/>
    </row>
    <row r="1807" spans="10:15" x14ac:dyDescent="0.25">
      <c r="J1807" s="164"/>
      <c r="K1807" s="164"/>
      <c r="L1807" s="164"/>
      <c r="M1807" s="164"/>
      <c r="N1807" s="164"/>
      <c r="O1807" s="164"/>
    </row>
    <row r="1808" spans="10:15" x14ac:dyDescent="0.25">
      <c r="J1808" s="164"/>
      <c r="K1808" s="164"/>
      <c r="L1808" s="164"/>
      <c r="M1808" s="164"/>
      <c r="N1808" s="164"/>
      <c r="O1808" s="164"/>
    </row>
    <row r="1809" spans="10:15" x14ac:dyDescent="0.25">
      <c r="J1809" s="164"/>
      <c r="K1809" s="164"/>
      <c r="L1809" s="164"/>
      <c r="M1809" s="164"/>
      <c r="N1809" s="164"/>
      <c r="O1809" s="164"/>
    </row>
    <row r="1810" spans="10:15" x14ac:dyDescent="0.25">
      <c r="J1810" s="164"/>
      <c r="K1810" s="164"/>
      <c r="L1810" s="164"/>
      <c r="M1810" s="164"/>
      <c r="N1810" s="164"/>
      <c r="O1810" s="164"/>
    </row>
    <row r="1811" spans="10:15" x14ac:dyDescent="0.25">
      <c r="J1811" s="164"/>
      <c r="K1811" s="164"/>
      <c r="L1811" s="164"/>
      <c r="M1811" s="164"/>
      <c r="N1811" s="164"/>
      <c r="O1811" s="164"/>
    </row>
    <row r="1812" spans="10:15" x14ac:dyDescent="0.25">
      <c r="J1812" s="164"/>
      <c r="K1812" s="164"/>
      <c r="L1812" s="164"/>
      <c r="M1812" s="164"/>
      <c r="N1812" s="164"/>
      <c r="O1812" s="164"/>
    </row>
    <row r="1813" spans="10:15" x14ac:dyDescent="0.25">
      <c r="J1813" s="164"/>
      <c r="K1813" s="164"/>
      <c r="L1813" s="164"/>
      <c r="M1813" s="164"/>
      <c r="N1813" s="164"/>
      <c r="O1813" s="164"/>
    </row>
    <row r="1814" spans="10:15" x14ac:dyDescent="0.25">
      <c r="J1814" s="164"/>
      <c r="K1814" s="164"/>
      <c r="L1814" s="164"/>
      <c r="M1814" s="164"/>
      <c r="N1814" s="164"/>
      <c r="O1814" s="164"/>
    </row>
    <row r="1815" spans="10:15" x14ac:dyDescent="0.25">
      <c r="J1815" s="164"/>
      <c r="K1815" s="164"/>
      <c r="L1815" s="164"/>
      <c r="M1815" s="164"/>
      <c r="N1815" s="164"/>
      <c r="O1815" s="164"/>
    </row>
    <row r="1816" spans="10:15" x14ac:dyDescent="0.25">
      <c r="J1816" s="164"/>
      <c r="K1816" s="164"/>
      <c r="L1816" s="164"/>
      <c r="M1816" s="164"/>
      <c r="N1816" s="164"/>
      <c r="O1816" s="164"/>
    </row>
    <row r="1817" spans="10:15" x14ac:dyDescent="0.25">
      <c r="J1817" s="164"/>
      <c r="K1817" s="164"/>
      <c r="L1817" s="164"/>
      <c r="M1817" s="164"/>
      <c r="N1817" s="164"/>
      <c r="O1817" s="164"/>
    </row>
    <row r="1818" spans="10:15" x14ac:dyDescent="0.25">
      <c r="J1818" s="164"/>
      <c r="K1818" s="164"/>
      <c r="L1818" s="164"/>
      <c r="M1818" s="164"/>
      <c r="N1818" s="164"/>
      <c r="O1818" s="164"/>
    </row>
    <row r="1819" spans="10:15" x14ac:dyDescent="0.25">
      <c r="J1819" s="164"/>
      <c r="K1819" s="164"/>
      <c r="L1819" s="164"/>
      <c r="M1819" s="164"/>
      <c r="N1819" s="164"/>
      <c r="O1819" s="164"/>
    </row>
    <row r="1820" spans="10:15" x14ac:dyDescent="0.25">
      <c r="J1820" s="164"/>
      <c r="K1820" s="164"/>
      <c r="L1820" s="164"/>
      <c r="M1820" s="164"/>
      <c r="N1820" s="164"/>
      <c r="O1820" s="164"/>
    </row>
    <row r="1821" spans="10:15" x14ac:dyDescent="0.25">
      <c r="J1821" s="164"/>
      <c r="K1821" s="164"/>
      <c r="L1821" s="164"/>
      <c r="M1821" s="164"/>
      <c r="N1821" s="164"/>
      <c r="O1821" s="164"/>
    </row>
    <row r="1822" spans="10:15" x14ac:dyDescent="0.25">
      <c r="J1822" s="164"/>
      <c r="K1822" s="164"/>
      <c r="L1822" s="164"/>
      <c r="M1822" s="164"/>
      <c r="N1822" s="164"/>
      <c r="O1822" s="164"/>
    </row>
    <row r="1823" spans="10:15" x14ac:dyDescent="0.25">
      <c r="J1823" s="164"/>
      <c r="K1823" s="164"/>
      <c r="L1823" s="164"/>
      <c r="M1823" s="164"/>
      <c r="N1823" s="164"/>
      <c r="O1823" s="164"/>
    </row>
    <row r="1824" spans="10:15" x14ac:dyDescent="0.25">
      <c r="J1824" s="164"/>
      <c r="K1824" s="164"/>
      <c r="L1824" s="164"/>
      <c r="M1824" s="164"/>
      <c r="N1824" s="164"/>
      <c r="O1824" s="164"/>
    </row>
    <row r="1825" spans="10:15" x14ac:dyDescent="0.25">
      <c r="J1825" s="164"/>
      <c r="K1825" s="164"/>
      <c r="L1825" s="164"/>
      <c r="M1825" s="164"/>
      <c r="N1825" s="164"/>
      <c r="O1825" s="164"/>
    </row>
    <row r="1826" spans="10:15" x14ac:dyDescent="0.25">
      <c r="J1826" s="164"/>
      <c r="K1826" s="164"/>
      <c r="L1826" s="164"/>
      <c r="M1826" s="164"/>
      <c r="N1826" s="164"/>
      <c r="O1826" s="164"/>
    </row>
    <row r="1827" spans="10:15" x14ac:dyDescent="0.25">
      <c r="J1827" s="164"/>
      <c r="K1827" s="164"/>
      <c r="L1827" s="164"/>
      <c r="M1827" s="164"/>
      <c r="N1827" s="164"/>
      <c r="O1827" s="164"/>
    </row>
    <row r="1828" spans="10:15" x14ac:dyDescent="0.25">
      <c r="J1828" s="164"/>
      <c r="K1828" s="164"/>
      <c r="L1828" s="164"/>
      <c r="M1828" s="164"/>
      <c r="N1828" s="164"/>
      <c r="O1828" s="164"/>
    </row>
    <row r="1829" spans="10:15" x14ac:dyDescent="0.25">
      <c r="J1829" s="164"/>
      <c r="K1829" s="164"/>
      <c r="L1829" s="164"/>
      <c r="M1829" s="164"/>
      <c r="N1829" s="164"/>
      <c r="O1829" s="164"/>
    </row>
    <row r="1830" spans="10:15" x14ac:dyDescent="0.25">
      <c r="J1830" s="164"/>
      <c r="K1830" s="164"/>
      <c r="L1830" s="164"/>
      <c r="M1830" s="164"/>
      <c r="N1830" s="164"/>
      <c r="O1830" s="164"/>
    </row>
    <row r="1831" spans="10:15" x14ac:dyDescent="0.25">
      <c r="J1831" s="164"/>
      <c r="K1831" s="164"/>
      <c r="L1831" s="164"/>
      <c r="M1831" s="164"/>
      <c r="N1831" s="164"/>
      <c r="O1831" s="164"/>
    </row>
    <row r="1832" spans="10:15" x14ac:dyDescent="0.25">
      <c r="J1832" s="164"/>
      <c r="K1832" s="164"/>
      <c r="L1832" s="164"/>
      <c r="M1832" s="164"/>
      <c r="N1832" s="164"/>
      <c r="O1832" s="164"/>
    </row>
    <row r="1833" spans="10:15" x14ac:dyDescent="0.25">
      <c r="J1833" s="164"/>
      <c r="K1833" s="164"/>
      <c r="L1833" s="164"/>
      <c r="M1833" s="164"/>
      <c r="N1833" s="164"/>
      <c r="O1833" s="164"/>
    </row>
    <row r="1834" spans="10:15" x14ac:dyDescent="0.25">
      <c r="J1834" s="164"/>
      <c r="K1834" s="164"/>
      <c r="L1834" s="164"/>
      <c r="M1834" s="164"/>
      <c r="N1834" s="164"/>
      <c r="O1834" s="164"/>
    </row>
    <row r="1835" spans="10:15" x14ac:dyDescent="0.25">
      <c r="J1835" s="164"/>
      <c r="K1835" s="164"/>
      <c r="L1835" s="164"/>
      <c r="M1835" s="164"/>
      <c r="N1835" s="164"/>
      <c r="O1835" s="164"/>
    </row>
    <row r="1836" spans="10:15" x14ac:dyDescent="0.25">
      <c r="J1836" s="164"/>
      <c r="K1836" s="164"/>
      <c r="L1836" s="164"/>
      <c r="M1836" s="164"/>
      <c r="N1836" s="164"/>
      <c r="O1836" s="164"/>
    </row>
    <row r="1837" spans="10:15" x14ac:dyDescent="0.25">
      <c r="J1837" s="164"/>
      <c r="K1837" s="164"/>
      <c r="L1837" s="164"/>
      <c r="M1837" s="164"/>
      <c r="N1837" s="164"/>
      <c r="O1837" s="164"/>
    </row>
    <row r="1838" spans="10:15" x14ac:dyDescent="0.25">
      <c r="J1838" s="164"/>
      <c r="K1838" s="164"/>
      <c r="L1838" s="164"/>
      <c r="M1838" s="164"/>
      <c r="N1838" s="164"/>
      <c r="O1838" s="164"/>
    </row>
    <row r="1839" spans="10:15" x14ac:dyDescent="0.25">
      <c r="J1839" s="164"/>
      <c r="K1839" s="164"/>
      <c r="L1839" s="164"/>
      <c r="M1839" s="164"/>
      <c r="N1839" s="164"/>
      <c r="O1839" s="164"/>
    </row>
    <row r="1840" spans="10:15" x14ac:dyDescent="0.25">
      <c r="J1840" s="164"/>
      <c r="K1840" s="164"/>
      <c r="L1840" s="164"/>
      <c r="M1840" s="164"/>
      <c r="N1840" s="164"/>
      <c r="O1840" s="164"/>
    </row>
    <row r="1841" spans="10:15" x14ac:dyDescent="0.25">
      <c r="J1841" s="164"/>
      <c r="K1841" s="164"/>
      <c r="L1841" s="164"/>
      <c r="M1841" s="164"/>
      <c r="N1841" s="164"/>
      <c r="O1841" s="164"/>
    </row>
    <row r="1842" spans="10:15" x14ac:dyDescent="0.25">
      <c r="J1842" s="164"/>
      <c r="K1842" s="164"/>
      <c r="L1842" s="164"/>
      <c r="M1842" s="164"/>
      <c r="N1842" s="164"/>
      <c r="O1842" s="164"/>
    </row>
    <row r="1843" spans="10:15" x14ac:dyDescent="0.25">
      <c r="J1843" s="164"/>
      <c r="K1843" s="164"/>
      <c r="L1843" s="164"/>
      <c r="M1843" s="164"/>
      <c r="N1843" s="164"/>
      <c r="O1843" s="164"/>
    </row>
    <row r="1844" spans="10:15" x14ac:dyDescent="0.25">
      <c r="J1844" s="164"/>
      <c r="K1844" s="164"/>
      <c r="L1844" s="164"/>
      <c r="M1844" s="164"/>
      <c r="N1844" s="164"/>
      <c r="O1844" s="164"/>
    </row>
    <row r="1845" spans="10:15" x14ac:dyDescent="0.25">
      <c r="J1845" s="164"/>
      <c r="K1845" s="164"/>
      <c r="L1845" s="164"/>
      <c r="M1845" s="164"/>
      <c r="N1845" s="164"/>
      <c r="O1845" s="164"/>
    </row>
    <row r="1846" spans="10:15" x14ac:dyDescent="0.25">
      <c r="J1846" s="164"/>
      <c r="K1846" s="164"/>
      <c r="L1846" s="164"/>
      <c r="M1846" s="164"/>
      <c r="N1846" s="164"/>
      <c r="O1846" s="164"/>
    </row>
    <row r="1847" spans="10:15" x14ac:dyDescent="0.25">
      <c r="J1847" s="164"/>
      <c r="K1847" s="164"/>
      <c r="L1847" s="164"/>
      <c r="M1847" s="164"/>
      <c r="N1847" s="164"/>
      <c r="O1847" s="164"/>
    </row>
    <row r="1848" spans="10:15" x14ac:dyDescent="0.25">
      <c r="J1848" s="164"/>
      <c r="K1848" s="164"/>
      <c r="L1848" s="164"/>
      <c r="M1848" s="164"/>
      <c r="N1848" s="164"/>
      <c r="O1848" s="164"/>
    </row>
    <row r="1849" spans="10:15" x14ac:dyDescent="0.25">
      <c r="J1849" s="164"/>
      <c r="K1849" s="164"/>
      <c r="L1849" s="164"/>
      <c r="M1849" s="164"/>
      <c r="N1849" s="164"/>
      <c r="O1849" s="164"/>
    </row>
    <row r="1850" spans="10:15" x14ac:dyDescent="0.25">
      <c r="J1850" s="164"/>
      <c r="K1850" s="164"/>
      <c r="L1850" s="164"/>
      <c r="M1850" s="164"/>
      <c r="N1850" s="164"/>
      <c r="O1850" s="164"/>
    </row>
    <row r="1851" spans="10:15" x14ac:dyDescent="0.25">
      <c r="J1851" s="164"/>
      <c r="K1851" s="164"/>
      <c r="L1851" s="164"/>
      <c r="M1851" s="164"/>
      <c r="N1851" s="164"/>
      <c r="O1851" s="164"/>
    </row>
    <row r="1852" spans="10:15" x14ac:dyDescent="0.25">
      <c r="J1852" s="164"/>
      <c r="K1852" s="164"/>
      <c r="L1852" s="164"/>
      <c r="M1852" s="164"/>
      <c r="N1852" s="164"/>
      <c r="O1852" s="164"/>
    </row>
    <row r="1853" spans="10:15" x14ac:dyDescent="0.25">
      <c r="J1853" s="164"/>
      <c r="K1853" s="164"/>
      <c r="L1853" s="164"/>
      <c r="M1853" s="164"/>
      <c r="N1853" s="164"/>
      <c r="O1853" s="164"/>
    </row>
    <row r="1854" spans="10:15" x14ac:dyDescent="0.25">
      <c r="J1854" s="164"/>
      <c r="K1854" s="164"/>
      <c r="L1854" s="164"/>
      <c r="M1854" s="164"/>
      <c r="N1854" s="164"/>
      <c r="O1854" s="164"/>
    </row>
    <row r="1855" spans="10:15" x14ac:dyDescent="0.25">
      <c r="J1855" s="164"/>
      <c r="K1855" s="164"/>
      <c r="L1855" s="164"/>
      <c r="M1855" s="164"/>
      <c r="N1855" s="164"/>
      <c r="O1855" s="164"/>
    </row>
    <row r="1856" spans="10:15" x14ac:dyDescent="0.25">
      <c r="J1856" s="164"/>
      <c r="K1856" s="164"/>
      <c r="L1856" s="164"/>
      <c r="M1856" s="164"/>
      <c r="N1856" s="164"/>
      <c r="O1856" s="164"/>
    </row>
    <row r="1857" spans="10:15" x14ac:dyDescent="0.25">
      <c r="J1857" s="164"/>
      <c r="K1857" s="164"/>
      <c r="L1857" s="164"/>
      <c r="M1857" s="164"/>
      <c r="N1857" s="164"/>
      <c r="O1857" s="164"/>
    </row>
    <row r="1858" spans="10:15" x14ac:dyDescent="0.25">
      <c r="J1858" s="164"/>
      <c r="K1858" s="164"/>
      <c r="L1858" s="164"/>
      <c r="M1858" s="164"/>
      <c r="N1858" s="164"/>
      <c r="O1858" s="164"/>
    </row>
    <row r="1859" spans="10:15" x14ac:dyDescent="0.25">
      <c r="J1859" s="164"/>
      <c r="K1859" s="164"/>
      <c r="L1859" s="164"/>
      <c r="M1859" s="164"/>
      <c r="N1859" s="164"/>
      <c r="O1859" s="164"/>
    </row>
    <row r="1860" spans="10:15" x14ac:dyDescent="0.25">
      <c r="J1860" s="164"/>
      <c r="K1860" s="164"/>
      <c r="L1860" s="164"/>
      <c r="M1860" s="164"/>
      <c r="N1860" s="164"/>
      <c r="O1860" s="164"/>
    </row>
    <row r="1861" spans="10:15" x14ac:dyDescent="0.25">
      <c r="J1861" s="164"/>
      <c r="K1861" s="164"/>
      <c r="L1861" s="164"/>
      <c r="M1861" s="164"/>
      <c r="N1861" s="164"/>
      <c r="O1861" s="164"/>
    </row>
    <row r="1862" spans="10:15" x14ac:dyDescent="0.25">
      <c r="J1862" s="164"/>
      <c r="K1862" s="164"/>
      <c r="L1862" s="164"/>
      <c r="M1862" s="164"/>
      <c r="N1862" s="164"/>
      <c r="O1862" s="164"/>
    </row>
    <row r="1863" spans="10:15" x14ac:dyDescent="0.25">
      <c r="J1863" s="164"/>
      <c r="K1863" s="164"/>
      <c r="L1863" s="164"/>
      <c r="M1863" s="164"/>
      <c r="N1863" s="164"/>
      <c r="O1863" s="164"/>
    </row>
    <row r="1864" spans="10:15" x14ac:dyDescent="0.25">
      <c r="J1864" s="164"/>
      <c r="K1864" s="164"/>
      <c r="L1864" s="164"/>
      <c r="M1864" s="164"/>
      <c r="N1864" s="164"/>
      <c r="O1864" s="164"/>
    </row>
    <row r="1865" spans="10:15" x14ac:dyDescent="0.25">
      <c r="J1865" s="164"/>
      <c r="K1865" s="164"/>
      <c r="L1865" s="164"/>
      <c r="M1865" s="164"/>
      <c r="N1865" s="164"/>
      <c r="O1865" s="164"/>
    </row>
    <row r="1866" spans="10:15" x14ac:dyDescent="0.25">
      <c r="J1866" s="164"/>
      <c r="K1866" s="164"/>
      <c r="L1866" s="164"/>
      <c r="M1866" s="164"/>
      <c r="N1866" s="164"/>
      <c r="O1866" s="164"/>
    </row>
    <row r="1867" spans="10:15" x14ac:dyDescent="0.25">
      <c r="J1867" s="164"/>
      <c r="K1867" s="164"/>
      <c r="L1867" s="164"/>
      <c r="M1867" s="164"/>
      <c r="N1867" s="164"/>
      <c r="O1867" s="164"/>
    </row>
    <row r="1868" spans="10:15" x14ac:dyDescent="0.25">
      <c r="J1868" s="164"/>
      <c r="K1868" s="164"/>
      <c r="L1868" s="164"/>
      <c r="M1868" s="164"/>
      <c r="N1868" s="164"/>
      <c r="O1868" s="164"/>
    </row>
    <row r="1869" spans="10:15" x14ac:dyDescent="0.25">
      <c r="J1869" s="164"/>
      <c r="K1869" s="164"/>
      <c r="L1869" s="164"/>
      <c r="M1869" s="164"/>
      <c r="N1869" s="164"/>
      <c r="O1869" s="164"/>
    </row>
    <row r="1870" spans="10:15" x14ac:dyDescent="0.25">
      <c r="J1870" s="164"/>
      <c r="K1870" s="164"/>
      <c r="L1870" s="164"/>
      <c r="M1870" s="164"/>
      <c r="N1870" s="164"/>
      <c r="O1870" s="164"/>
    </row>
    <row r="1871" spans="10:15" x14ac:dyDescent="0.25">
      <c r="J1871" s="164"/>
      <c r="K1871" s="164"/>
      <c r="L1871" s="164"/>
      <c r="M1871" s="164"/>
      <c r="N1871" s="164"/>
      <c r="O1871" s="164"/>
    </row>
    <row r="1872" spans="10:15" x14ac:dyDescent="0.25">
      <c r="J1872" s="164"/>
      <c r="K1872" s="164"/>
      <c r="L1872" s="164"/>
      <c r="M1872" s="164"/>
      <c r="N1872" s="164"/>
      <c r="O1872" s="164"/>
    </row>
    <row r="1873" spans="10:15" x14ac:dyDescent="0.25">
      <c r="J1873" s="164"/>
      <c r="K1873" s="164"/>
      <c r="L1873" s="164"/>
      <c r="M1873" s="164"/>
      <c r="N1873" s="164"/>
      <c r="O1873" s="164"/>
    </row>
    <row r="1874" spans="10:15" x14ac:dyDescent="0.25">
      <c r="J1874" s="164"/>
      <c r="K1874" s="164"/>
      <c r="L1874" s="164"/>
      <c r="M1874" s="164"/>
      <c r="N1874" s="164"/>
      <c r="O1874" s="164"/>
    </row>
    <row r="1875" spans="10:15" x14ac:dyDescent="0.25">
      <c r="J1875" s="164"/>
      <c r="K1875" s="164"/>
      <c r="L1875" s="164"/>
      <c r="M1875" s="164"/>
      <c r="N1875" s="164"/>
      <c r="O1875" s="164"/>
    </row>
    <row r="1876" spans="10:15" x14ac:dyDescent="0.25">
      <c r="J1876" s="164"/>
      <c r="K1876" s="164"/>
      <c r="L1876" s="164"/>
      <c r="M1876" s="164"/>
      <c r="N1876" s="164"/>
      <c r="O1876" s="164"/>
    </row>
    <row r="1877" spans="10:15" x14ac:dyDescent="0.25">
      <c r="J1877" s="164"/>
      <c r="K1877" s="164"/>
      <c r="L1877" s="164"/>
      <c r="M1877" s="164"/>
      <c r="N1877" s="164"/>
      <c r="O1877" s="164"/>
    </row>
    <row r="1878" spans="10:15" x14ac:dyDescent="0.25">
      <c r="J1878" s="164"/>
      <c r="K1878" s="164"/>
      <c r="L1878" s="164"/>
      <c r="M1878" s="164"/>
      <c r="N1878" s="164"/>
      <c r="O1878" s="164"/>
    </row>
    <row r="1879" spans="10:15" x14ac:dyDescent="0.25">
      <c r="J1879" s="164"/>
      <c r="K1879" s="164"/>
      <c r="L1879" s="164"/>
      <c r="M1879" s="164"/>
      <c r="N1879" s="164"/>
      <c r="O1879" s="164"/>
    </row>
    <row r="1880" spans="10:15" x14ac:dyDescent="0.25">
      <c r="J1880" s="164"/>
      <c r="K1880" s="164"/>
      <c r="L1880" s="164"/>
      <c r="M1880" s="164"/>
      <c r="N1880" s="164"/>
      <c r="O1880" s="164"/>
    </row>
    <row r="1881" spans="10:15" x14ac:dyDescent="0.25">
      <c r="J1881" s="164"/>
      <c r="K1881" s="164"/>
      <c r="L1881" s="164"/>
      <c r="M1881" s="164"/>
      <c r="N1881" s="164"/>
      <c r="O1881" s="164"/>
    </row>
    <row r="1882" spans="10:15" x14ac:dyDescent="0.25">
      <c r="J1882" s="164"/>
      <c r="K1882" s="164"/>
      <c r="L1882" s="164"/>
      <c r="M1882" s="164"/>
      <c r="N1882" s="164"/>
      <c r="O1882" s="164"/>
    </row>
    <row r="1883" spans="10:15" x14ac:dyDescent="0.25">
      <c r="J1883" s="164"/>
      <c r="K1883" s="164"/>
      <c r="L1883" s="164"/>
      <c r="M1883" s="164"/>
      <c r="N1883" s="164"/>
      <c r="O1883" s="164"/>
    </row>
    <row r="1884" spans="10:15" x14ac:dyDescent="0.25">
      <c r="J1884" s="164"/>
      <c r="K1884" s="164"/>
      <c r="L1884" s="164"/>
      <c r="M1884" s="164"/>
      <c r="N1884" s="164"/>
      <c r="O1884" s="164"/>
    </row>
    <row r="1885" spans="10:15" x14ac:dyDescent="0.25">
      <c r="J1885" s="164"/>
      <c r="K1885" s="164"/>
      <c r="L1885" s="164"/>
      <c r="M1885" s="164"/>
      <c r="N1885" s="164"/>
      <c r="O1885" s="164"/>
    </row>
    <row r="1886" spans="10:15" x14ac:dyDescent="0.25">
      <c r="J1886" s="164"/>
      <c r="K1886" s="164"/>
      <c r="L1886" s="164"/>
      <c r="M1886" s="164"/>
      <c r="N1886" s="164"/>
      <c r="O1886" s="164"/>
    </row>
    <row r="1887" spans="10:15" x14ac:dyDescent="0.25">
      <c r="J1887" s="164"/>
      <c r="K1887" s="164"/>
      <c r="L1887" s="164"/>
      <c r="M1887" s="164"/>
      <c r="N1887" s="164"/>
      <c r="O1887" s="164"/>
    </row>
    <row r="1888" spans="10:15" x14ac:dyDescent="0.25">
      <c r="J1888" s="164"/>
      <c r="K1888" s="164"/>
      <c r="L1888" s="164"/>
      <c r="M1888" s="164"/>
      <c r="N1888" s="164"/>
      <c r="O1888" s="164"/>
    </row>
    <row r="1889" spans="10:15" x14ac:dyDescent="0.25">
      <c r="J1889" s="164"/>
      <c r="K1889" s="164"/>
      <c r="L1889" s="164"/>
      <c r="M1889" s="164"/>
      <c r="N1889" s="164"/>
      <c r="O1889" s="164"/>
    </row>
    <row r="1890" spans="10:15" x14ac:dyDescent="0.25">
      <c r="J1890" s="164"/>
      <c r="K1890" s="164"/>
      <c r="L1890" s="164"/>
      <c r="M1890" s="164"/>
      <c r="N1890" s="164"/>
      <c r="O1890" s="164"/>
    </row>
    <row r="1891" spans="10:15" x14ac:dyDescent="0.25">
      <c r="J1891" s="164"/>
      <c r="K1891" s="164"/>
      <c r="L1891" s="164"/>
      <c r="M1891" s="164"/>
      <c r="N1891" s="164"/>
      <c r="O1891" s="164"/>
    </row>
    <row r="1892" spans="10:15" x14ac:dyDescent="0.25">
      <c r="J1892" s="164"/>
      <c r="K1892" s="164"/>
      <c r="L1892" s="164"/>
      <c r="M1892" s="164"/>
      <c r="N1892" s="164"/>
      <c r="O1892" s="164"/>
    </row>
    <row r="1893" spans="10:15" x14ac:dyDescent="0.25">
      <c r="J1893" s="164"/>
      <c r="K1893" s="164"/>
      <c r="L1893" s="164"/>
      <c r="M1893" s="164"/>
      <c r="N1893" s="164"/>
      <c r="O1893" s="164"/>
    </row>
    <row r="1894" spans="10:15" x14ac:dyDescent="0.25">
      <c r="J1894" s="164"/>
      <c r="K1894" s="164"/>
      <c r="L1894" s="164"/>
      <c r="M1894" s="164"/>
      <c r="N1894" s="164"/>
      <c r="O1894" s="164"/>
    </row>
    <row r="1895" spans="10:15" x14ac:dyDescent="0.25">
      <c r="J1895" s="164"/>
      <c r="K1895" s="164"/>
      <c r="L1895" s="164"/>
      <c r="M1895" s="164"/>
      <c r="N1895" s="164"/>
      <c r="O1895" s="164"/>
    </row>
    <row r="1896" spans="10:15" x14ac:dyDescent="0.25">
      <c r="J1896" s="164"/>
      <c r="K1896" s="164"/>
      <c r="L1896" s="164"/>
      <c r="M1896" s="164"/>
      <c r="N1896" s="164"/>
      <c r="O1896" s="164"/>
    </row>
    <row r="1897" spans="10:15" x14ac:dyDescent="0.25">
      <c r="J1897" s="164"/>
      <c r="K1897" s="164"/>
      <c r="L1897" s="164"/>
      <c r="M1897" s="164"/>
      <c r="N1897" s="164"/>
      <c r="O1897" s="164"/>
    </row>
    <row r="1898" spans="10:15" x14ac:dyDescent="0.25">
      <c r="J1898" s="164"/>
      <c r="K1898" s="164"/>
      <c r="L1898" s="164"/>
      <c r="M1898" s="164"/>
      <c r="N1898" s="164"/>
      <c r="O1898" s="164"/>
    </row>
    <row r="1899" spans="10:15" x14ac:dyDescent="0.25">
      <c r="J1899" s="164"/>
      <c r="K1899" s="164"/>
      <c r="L1899" s="164"/>
      <c r="M1899" s="164"/>
      <c r="N1899" s="164"/>
      <c r="O1899" s="164"/>
    </row>
    <row r="1900" spans="10:15" x14ac:dyDescent="0.25">
      <c r="J1900" s="164"/>
      <c r="K1900" s="164"/>
      <c r="L1900" s="164"/>
      <c r="M1900" s="164"/>
      <c r="N1900" s="164"/>
      <c r="O1900" s="164"/>
    </row>
    <row r="1901" spans="10:15" x14ac:dyDescent="0.25">
      <c r="J1901" s="164"/>
      <c r="K1901" s="164"/>
      <c r="L1901" s="164"/>
      <c r="M1901" s="164"/>
      <c r="N1901" s="164"/>
      <c r="O1901" s="164"/>
    </row>
    <row r="1902" spans="10:15" x14ac:dyDescent="0.25">
      <c r="J1902" s="164"/>
      <c r="K1902" s="164"/>
      <c r="L1902" s="164"/>
      <c r="M1902" s="164"/>
      <c r="N1902" s="164"/>
      <c r="O1902" s="164"/>
    </row>
    <row r="1903" spans="10:15" x14ac:dyDescent="0.25">
      <c r="J1903" s="164"/>
      <c r="K1903" s="164"/>
      <c r="L1903" s="164"/>
      <c r="M1903" s="164"/>
      <c r="N1903" s="164"/>
      <c r="O1903" s="164"/>
    </row>
    <row r="1904" spans="10:15" x14ac:dyDescent="0.25">
      <c r="J1904" s="164"/>
      <c r="K1904" s="164"/>
      <c r="L1904" s="164"/>
      <c r="M1904" s="164"/>
      <c r="N1904" s="164"/>
      <c r="O1904" s="164"/>
    </row>
    <row r="1905" spans="10:15" x14ac:dyDescent="0.25">
      <c r="J1905" s="164"/>
      <c r="K1905" s="164"/>
      <c r="L1905" s="164"/>
      <c r="M1905" s="164"/>
      <c r="N1905" s="164"/>
      <c r="O1905" s="164"/>
    </row>
    <row r="1906" spans="10:15" x14ac:dyDescent="0.25">
      <c r="J1906" s="164"/>
      <c r="K1906" s="164"/>
      <c r="L1906" s="164"/>
      <c r="M1906" s="164"/>
      <c r="N1906" s="164"/>
      <c r="O1906" s="164"/>
    </row>
    <row r="1907" spans="10:15" x14ac:dyDescent="0.25">
      <c r="J1907" s="164"/>
      <c r="K1907" s="164"/>
      <c r="L1907" s="164"/>
      <c r="M1907" s="164"/>
      <c r="N1907" s="164"/>
      <c r="O1907" s="164"/>
    </row>
    <row r="1908" spans="10:15" x14ac:dyDescent="0.25">
      <c r="J1908" s="164"/>
      <c r="K1908" s="164"/>
      <c r="L1908" s="164"/>
      <c r="M1908" s="164"/>
      <c r="N1908" s="164"/>
      <c r="O1908" s="164"/>
    </row>
    <row r="1909" spans="10:15" x14ac:dyDescent="0.25">
      <c r="J1909" s="164"/>
      <c r="K1909" s="164"/>
      <c r="L1909" s="164"/>
      <c r="M1909" s="164"/>
      <c r="N1909" s="164"/>
      <c r="O1909" s="164"/>
    </row>
    <row r="1910" spans="10:15" x14ac:dyDescent="0.25">
      <c r="J1910" s="164"/>
      <c r="K1910" s="164"/>
      <c r="L1910" s="164"/>
      <c r="M1910" s="164"/>
      <c r="N1910" s="164"/>
      <c r="O1910" s="164"/>
    </row>
    <row r="1911" spans="10:15" x14ac:dyDescent="0.25">
      <c r="J1911" s="164"/>
      <c r="K1911" s="164"/>
      <c r="L1911" s="164"/>
      <c r="M1911" s="164"/>
      <c r="N1911" s="164"/>
      <c r="O1911" s="164"/>
    </row>
    <row r="1912" spans="10:15" x14ac:dyDescent="0.25">
      <c r="J1912" s="164"/>
      <c r="K1912" s="164"/>
      <c r="L1912" s="164"/>
      <c r="M1912" s="164"/>
      <c r="N1912" s="164"/>
      <c r="O1912" s="164"/>
    </row>
    <row r="1913" spans="10:15" x14ac:dyDescent="0.25">
      <c r="J1913" s="164"/>
      <c r="K1913" s="164"/>
      <c r="L1913" s="164"/>
      <c r="M1913" s="164"/>
      <c r="N1913" s="164"/>
      <c r="O1913" s="164"/>
    </row>
    <row r="1914" spans="10:15" x14ac:dyDescent="0.25">
      <c r="J1914" s="164"/>
      <c r="K1914" s="164"/>
      <c r="L1914" s="164"/>
      <c r="M1914" s="164"/>
      <c r="N1914" s="164"/>
      <c r="O1914" s="164"/>
    </row>
    <row r="1915" spans="10:15" x14ac:dyDescent="0.25">
      <c r="J1915" s="164"/>
      <c r="K1915" s="164"/>
      <c r="L1915" s="164"/>
      <c r="M1915" s="164"/>
      <c r="N1915" s="164"/>
      <c r="O1915" s="164"/>
    </row>
    <row r="1916" spans="10:15" x14ac:dyDescent="0.25">
      <c r="J1916" s="164"/>
      <c r="K1916" s="164"/>
      <c r="L1916" s="164"/>
      <c r="M1916" s="164"/>
      <c r="N1916" s="164"/>
      <c r="O1916" s="164"/>
    </row>
    <row r="1917" spans="10:15" x14ac:dyDescent="0.25">
      <c r="J1917" s="164"/>
      <c r="K1917" s="164"/>
      <c r="L1917" s="164"/>
      <c r="M1917" s="164"/>
      <c r="N1917" s="164"/>
      <c r="O1917" s="164"/>
    </row>
    <row r="1918" spans="10:15" x14ac:dyDescent="0.25">
      <c r="J1918" s="164"/>
      <c r="K1918" s="164"/>
      <c r="L1918" s="164"/>
      <c r="M1918" s="164"/>
      <c r="N1918" s="164"/>
      <c r="O1918" s="164"/>
    </row>
    <row r="1919" spans="10:15" x14ac:dyDescent="0.25">
      <c r="J1919" s="164"/>
      <c r="K1919" s="164"/>
      <c r="L1919" s="164"/>
      <c r="M1919" s="164"/>
      <c r="N1919" s="164"/>
      <c r="O1919" s="164"/>
    </row>
    <row r="1920" spans="10:15" x14ac:dyDescent="0.25">
      <c r="J1920" s="164"/>
      <c r="K1920" s="164"/>
      <c r="L1920" s="164"/>
      <c r="M1920" s="164"/>
      <c r="N1920" s="164"/>
      <c r="O1920" s="164"/>
    </row>
    <row r="1921" spans="10:15" x14ac:dyDescent="0.25">
      <c r="J1921" s="164"/>
      <c r="K1921" s="164"/>
      <c r="L1921" s="164"/>
      <c r="M1921" s="164"/>
      <c r="N1921" s="164"/>
      <c r="O1921" s="164"/>
    </row>
    <row r="1922" spans="10:15" x14ac:dyDescent="0.25">
      <c r="J1922" s="164"/>
      <c r="K1922" s="164"/>
      <c r="L1922" s="164"/>
      <c r="M1922" s="164"/>
      <c r="N1922" s="164"/>
      <c r="O1922" s="164"/>
    </row>
    <row r="1923" spans="10:15" x14ac:dyDescent="0.25">
      <c r="J1923" s="164"/>
      <c r="K1923" s="164"/>
      <c r="L1923" s="164"/>
      <c r="M1923" s="164"/>
      <c r="N1923" s="164"/>
      <c r="O1923" s="164"/>
    </row>
    <row r="1924" spans="10:15" x14ac:dyDescent="0.25">
      <c r="J1924" s="164"/>
      <c r="K1924" s="164"/>
      <c r="L1924" s="164"/>
      <c r="M1924" s="164"/>
      <c r="N1924" s="164"/>
      <c r="O1924" s="164"/>
    </row>
    <row r="1925" spans="10:15" x14ac:dyDescent="0.25">
      <c r="J1925" s="164"/>
      <c r="K1925" s="164"/>
      <c r="L1925" s="164"/>
      <c r="M1925" s="164"/>
      <c r="N1925" s="164"/>
      <c r="O1925" s="164"/>
    </row>
    <row r="1926" spans="10:15" x14ac:dyDescent="0.25">
      <c r="J1926" s="164"/>
      <c r="K1926" s="164"/>
      <c r="L1926" s="164"/>
      <c r="M1926" s="164"/>
      <c r="N1926" s="164"/>
      <c r="O1926" s="164"/>
    </row>
    <row r="1927" spans="10:15" x14ac:dyDescent="0.25">
      <c r="J1927" s="164"/>
      <c r="K1927" s="164"/>
      <c r="L1927" s="164"/>
      <c r="M1927" s="164"/>
      <c r="N1927" s="164"/>
      <c r="O1927" s="164"/>
    </row>
    <row r="1928" spans="10:15" x14ac:dyDescent="0.25">
      <c r="J1928" s="164"/>
      <c r="K1928" s="164"/>
      <c r="L1928" s="164"/>
      <c r="M1928" s="164"/>
      <c r="N1928" s="164"/>
      <c r="O1928" s="164"/>
    </row>
    <row r="1929" spans="10:15" x14ac:dyDescent="0.25">
      <c r="J1929" s="164"/>
      <c r="K1929" s="164"/>
      <c r="L1929" s="164"/>
      <c r="M1929" s="164"/>
      <c r="N1929" s="164"/>
      <c r="O1929" s="164"/>
    </row>
    <row r="1930" spans="10:15" x14ac:dyDescent="0.25">
      <c r="J1930" s="164"/>
      <c r="K1930" s="164"/>
      <c r="L1930" s="164"/>
      <c r="M1930" s="164"/>
      <c r="N1930" s="164"/>
      <c r="O1930" s="164"/>
    </row>
    <row r="1931" spans="10:15" x14ac:dyDescent="0.25">
      <c r="J1931" s="164"/>
      <c r="K1931" s="164"/>
      <c r="L1931" s="164"/>
      <c r="M1931" s="164"/>
      <c r="N1931" s="164"/>
      <c r="O1931" s="164"/>
    </row>
    <row r="1932" spans="10:15" x14ac:dyDescent="0.25">
      <c r="J1932" s="164"/>
      <c r="K1932" s="164"/>
      <c r="L1932" s="164"/>
      <c r="M1932" s="164"/>
      <c r="N1932" s="164"/>
      <c r="O1932" s="164"/>
    </row>
    <row r="1933" spans="10:15" x14ac:dyDescent="0.25">
      <c r="J1933" s="164"/>
      <c r="K1933" s="164"/>
      <c r="L1933" s="164"/>
      <c r="M1933" s="164"/>
      <c r="N1933" s="164"/>
      <c r="O1933" s="164"/>
    </row>
    <row r="1934" spans="10:15" x14ac:dyDescent="0.25">
      <c r="J1934" s="164"/>
      <c r="K1934" s="164"/>
      <c r="L1934" s="164"/>
      <c r="M1934" s="164"/>
      <c r="N1934" s="164"/>
      <c r="O1934" s="164"/>
    </row>
    <row r="1935" spans="10:15" x14ac:dyDescent="0.25">
      <c r="J1935" s="164"/>
      <c r="K1935" s="164"/>
      <c r="L1935" s="164"/>
      <c r="M1935" s="164"/>
      <c r="N1935" s="164"/>
      <c r="O1935" s="164"/>
    </row>
    <row r="1936" spans="10:15" x14ac:dyDescent="0.25">
      <c r="J1936" s="164"/>
      <c r="K1936" s="164"/>
      <c r="L1936" s="164"/>
      <c r="M1936" s="164"/>
      <c r="N1936" s="164"/>
      <c r="O1936" s="164"/>
    </row>
    <row r="1937" spans="10:15" x14ac:dyDescent="0.25">
      <c r="J1937" s="164"/>
      <c r="K1937" s="164"/>
      <c r="L1937" s="164"/>
      <c r="M1937" s="164"/>
      <c r="N1937" s="164"/>
      <c r="O1937" s="164"/>
    </row>
    <row r="1938" spans="10:15" x14ac:dyDescent="0.25">
      <c r="J1938" s="164"/>
      <c r="K1938" s="164"/>
      <c r="L1938" s="164"/>
      <c r="M1938" s="164"/>
      <c r="N1938" s="164"/>
      <c r="O1938" s="164"/>
    </row>
    <row r="1939" spans="10:15" x14ac:dyDescent="0.25">
      <c r="J1939" s="164"/>
      <c r="K1939" s="164"/>
      <c r="L1939" s="164"/>
      <c r="M1939" s="164"/>
      <c r="N1939" s="164"/>
      <c r="O1939" s="164"/>
    </row>
    <row r="1940" spans="10:15" x14ac:dyDescent="0.25">
      <c r="J1940" s="164"/>
      <c r="K1940" s="164"/>
      <c r="L1940" s="164"/>
      <c r="M1940" s="164"/>
      <c r="N1940" s="164"/>
      <c r="O1940" s="164"/>
    </row>
    <row r="1941" spans="10:15" x14ac:dyDescent="0.25">
      <c r="J1941" s="164"/>
      <c r="K1941" s="164"/>
      <c r="L1941" s="164"/>
      <c r="M1941" s="164"/>
      <c r="N1941" s="164"/>
      <c r="O1941" s="164"/>
    </row>
    <row r="1942" spans="10:15" x14ac:dyDescent="0.25">
      <c r="J1942" s="164"/>
      <c r="K1942" s="164"/>
      <c r="L1942" s="164"/>
      <c r="M1942" s="164"/>
      <c r="N1942" s="164"/>
      <c r="O1942" s="164"/>
    </row>
    <row r="1943" spans="10:15" x14ac:dyDescent="0.25">
      <c r="J1943" s="164"/>
      <c r="K1943" s="164"/>
      <c r="L1943" s="164"/>
      <c r="M1943" s="164"/>
      <c r="N1943" s="164"/>
      <c r="O1943" s="164"/>
    </row>
    <row r="1944" spans="10:15" x14ac:dyDescent="0.25">
      <c r="J1944" s="164"/>
      <c r="K1944" s="164"/>
      <c r="L1944" s="164"/>
      <c r="M1944" s="164"/>
      <c r="N1944" s="164"/>
      <c r="O1944" s="164"/>
    </row>
    <row r="1945" spans="10:15" x14ac:dyDescent="0.25">
      <c r="J1945" s="164"/>
      <c r="K1945" s="164"/>
      <c r="L1945" s="164"/>
      <c r="M1945" s="164"/>
      <c r="N1945" s="164"/>
      <c r="O1945" s="164"/>
    </row>
    <row r="1946" spans="10:15" x14ac:dyDescent="0.25">
      <c r="J1946" s="164"/>
      <c r="K1946" s="164"/>
      <c r="L1946" s="164"/>
      <c r="M1946" s="164"/>
      <c r="N1946" s="164"/>
      <c r="O1946" s="164"/>
    </row>
    <row r="1947" spans="10:15" x14ac:dyDescent="0.25">
      <c r="J1947" s="164"/>
      <c r="K1947" s="164"/>
      <c r="L1947" s="164"/>
      <c r="M1947" s="164"/>
      <c r="N1947" s="164"/>
      <c r="O1947" s="164"/>
    </row>
    <row r="1948" spans="10:15" x14ac:dyDescent="0.25">
      <c r="J1948" s="164"/>
      <c r="K1948" s="164"/>
      <c r="L1948" s="164"/>
      <c r="M1948" s="164"/>
      <c r="N1948" s="164"/>
      <c r="O1948" s="164"/>
    </row>
    <row r="1949" spans="10:15" x14ac:dyDescent="0.25">
      <c r="J1949" s="164"/>
      <c r="K1949" s="164"/>
      <c r="L1949" s="164"/>
      <c r="M1949" s="164"/>
      <c r="N1949" s="164"/>
      <c r="O1949" s="164"/>
    </row>
    <row r="1950" spans="10:15" x14ac:dyDescent="0.25">
      <c r="J1950" s="164"/>
      <c r="K1950" s="164"/>
      <c r="L1950" s="164"/>
      <c r="M1950" s="164"/>
      <c r="N1950" s="164"/>
      <c r="O1950" s="164"/>
    </row>
    <row r="1951" spans="10:15" x14ac:dyDescent="0.25">
      <c r="J1951" s="164"/>
      <c r="K1951" s="164"/>
      <c r="L1951" s="164"/>
      <c r="M1951" s="164"/>
      <c r="N1951" s="164"/>
      <c r="O1951" s="164"/>
    </row>
    <row r="1952" spans="10:15" x14ac:dyDescent="0.25">
      <c r="J1952" s="164"/>
      <c r="K1952" s="164"/>
      <c r="L1952" s="164"/>
      <c r="M1952" s="164"/>
      <c r="N1952" s="164"/>
      <c r="O1952" s="164"/>
    </row>
    <row r="1953" spans="10:15" x14ac:dyDescent="0.25">
      <c r="J1953" s="164"/>
      <c r="K1953" s="164"/>
      <c r="L1953" s="164"/>
      <c r="M1953" s="164"/>
      <c r="N1953" s="164"/>
      <c r="O1953" s="164"/>
    </row>
    <row r="1954" spans="10:15" x14ac:dyDescent="0.25">
      <c r="J1954" s="164"/>
      <c r="K1954" s="164"/>
      <c r="L1954" s="164"/>
      <c r="M1954" s="164"/>
      <c r="N1954" s="164"/>
      <c r="O1954" s="164"/>
    </row>
    <row r="1955" spans="10:15" x14ac:dyDescent="0.25">
      <c r="J1955" s="164"/>
      <c r="K1955" s="164"/>
      <c r="L1955" s="164"/>
      <c r="M1955" s="164"/>
      <c r="N1955" s="164"/>
      <c r="O1955" s="164"/>
    </row>
    <row r="1956" spans="10:15" x14ac:dyDescent="0.25">
      <c r="J1956" s="164"/>
      <c r="K1956" s="164"/>
      <c r="L1956" s="164"/>
      <c r="M1956" s="164"/>
      <c r="N1956" s="164"/>
      <c r="O1956" s="164"/>
    </row>
    <row r="1957" spans="10:15" x14ac:dyDescent="0.25">
      <c r="J1957" s="164"/>
      <c r="K1957" s="164"/>
      <c r="L1957" s="164"/>
      <c r="M1957" s="164"/>
      <c r="N1957" s="164"/>
      <c r="O1957" s="164"/>
    </row>
    <row r="1958" spans="10:15" x14ac:dyDescent="0.25">
      <c r="J1958" s="164"/>
      <c r="K1958" s="164"/>
      <c r="L1958" s="164"/>
      <c r="M1958" s="164"/>
      <c r="N1958" s="164"/>
      <c r="O1958" s="164"/>
    </row>
    <row r="1959" spans="10:15" x14ac:dyDescent="0.25">
      <c r="J1959" s="164"/>
      <c r="K1959" s="164"/>
      <c r="L1959" s="164"/>
      <c r="M1959" s="164"/>
      <c r="N1959" s="164"/>
      <c r="O1959" s="164"/>
    </row>
    <row r="1960" spans="10:15" x14ac:dyDescent="0.25">
      <c r="J1960" s="164"/>
      <c r="K1960" s="164"/>
      <c r="L1960" s="164"/>
      <c r="M1960" s="164"/>
      <c r="N1960" s="164"/>
      <c r="O1960" s="164"/>
    </row>
    <row r="1961" spans="10:15" x14ac:dyDescent="0.25">
      <c r="J1961" s="164"/>
      <c r="K1961" s="164"/>
      <c r="L1961" s="164"/>
      <c r="M1961" s="164"/>
      <c r="N1961" s="164"/>
      <c r="O1961" s="164"/>
    </row>
    <row r="1962" spans="10:15" x14ac:dyDescent="0.25">
      <c r="J1962" s="164"/>
      <c r="K1962" s="164"/>
      <c r="L1962" s="164"/>
      <c r="M1962" s="164"/>
      <c r="N1962" s="164"/>
      <c r="O1962" s="164"/>
    </row>
    <row r="1963" spans="10:15" x14ac:dyDescent="0.25">
      <c r="J1963" s="164"/>
      <c r="K1963" s="164"/>
      <c r="L1963" s="164"/>
      <c r="M1963" s="164"/>
      <c r="N1963" s="164"/>
      <c r="O1963" s="164"/>
    </row>
    <row r="1964" spans="10:15" x14ac:dyDescent="0.25">
      <c r="J1964" s="164"/>
      <c r="K1964" s="164"/>
      <c r="L1964" s="164"/>
      <c r="M1964" s="164"/>
      <c r="N1964" s="164"/>
      <c r="O1964" s="164"/>
    </row>
    <row r="1965" spans="10:15" x14ac:dyDescent="0.25">
      <c r="J1965" s="164"/>
      <c r="K1965" s="164"/>
      <c r="L1965" s="164"/>
      <c r="M1965" s="164"/>
      <c r="N1965" s="164"/>
      <c r="O1965" s="164"/>
    </row>
    <row r="1966" spans="10:15" x14ac:dyDescent="0.25">
      <c r="J1966" s="164"/>
      <c r="K1966" s="164"/>
      <c r="L1966" s="164"/>
      <c r="M1966" s="164"/>
      <c r="N1966" s="164"/>
      <c r="O1966" s="164"/>
    </row>
    <row r="1967" spans="10:15" x14ac:dyDescent="0.25">
      <c r="J1967" s="164"/>
      <c r="K1967" s="164"/>
      <c r="L1967" s="164"/>
      <c r="M1967" s="164"/>
      <c r="N1967" s="164"/>
      <c r="O1967" s="164"/>
    </row>
    <row r="1968" spans="10:15" x14ac:dyDescent="0.25">
      <c r="J1968" s="164"/>
      <c r="K1968" s="164"/>
      <c r="L1968" s="164"/>
      <c r="M1968" s="164"/>
      <c r="N1968" s="164"/>
      <c r="O1968" s="164"/>
    </row>
    <row r="1969" spans="10:15" x14ac:dyDescent="0.25">
      <c r="J1969" s="164"/>
      <c r="K1969" s="164"/>
      <c r="L1969" s="164"/>
      <c r="M1969" s="164"/>
      <c r="N1969" s="164"/>
      <c r="O1969" s="164"/>
    </row>
    <row r="1970" spans="10:15" x14ac:dyDescent="0.25">
      <c r="J1970" s="164"/>
      <c r="K1970" s="164"/>
      <c r="L1970" s="164"/>
      <c r="M1970" s="164"/>
      <c r="N1970" s="164"/>
      <c r="O1970" s="164"/>
    </row>
    <row r="1971" spans="10:15" x14ac:dyDescent="0.25">
      <c r="J1971" s="164"/>
      <c r="K1971" s="164"/>
      <c r="L1971" s="164"/>
      <c r="M1971" s="164"/>
      <c r="N1971" s="164"/>
      <c r="O1971" s="164"/>
    </row>
    <row r="1972" spans="10:15" x14ac:dyDescent="0.25">
      <c r="J1972" s="164"/>
      <c r="K1972" s="164"/>
      <c r="L1972" s="164"/>
      <c r="M1972" s="164"/>
      <c r="N1972" s="164"/>
      <c r="O1972" s="164"/>
    </row>
    <row r="1973" spans="10:15" x14ac:dyDescent="0.25">
      <c r="J1973" s="164"/>
      <c r="K1973" s="164"/>
      <c r="L1973" s="164"/>
      <c r="M1973" s="164"/>
      <c r="N1973" s="164"/>
      <c r="O1973" s="164"/>
    </row>
    <row r="1974" spans="10:15" x14ac:dyDescent="0.25">
      <c r="J1974" s="164"/>
      <c r="K1974" s="164"/>
      <c r="L1974" s="164"/>
      <c r="M1974" s="164"/>
      <c r="N1974" s="164"/>
      <c r="O1974" s="164"/>
    </row>
    <row r="1975" spans="10:15" x14ac:dyDescent="0.25">
      <c r="J1975" s="164"/>
      <c r="K1975" s="164"/>
      <c r="L1975" s="164"/>
      <c r="M1975" s="164"/>
      <c r="N1975" s="164"/>
      <c r="O1975" s="164"/>
    </row>
    <row r="1976" spans="10:15" x14ac:dyDescent="0.25">
      <c r="J1976" s="164"/>
      <c r="K1976" s="164"/>
      <c r="L1976" s="164"/>
      <c r="M1976" s="164"/>
      <c r="N1976" s="164"/>
      <c r="O1976" s="164"/>
    </row>
    <row r="1977" spans="10:15" x14ac:dyDescent="0.25">
      <c r="J1977" s="164"/>
      <c r="K1977" s="164"/>
      <c r="L1977" s="164"/>
      <c r="M1977" s="164"/>
      <c r="N1977" s="164"/>
      <c r="O1977" s="164"/>
    </row>
    <row r="1978" spans="10:15" x14ac:dyDescent="0.25">
      <c r="J1978" s="164"/>
      <c r="K1978" s="164"/>
      <c r="L1978" s="164"/>
      <c r="M1978" s="164"/>
      <c r="N1978" s="164"/>
      <c r="O1978" s="164"/>
    </row>
    <row r="1979" spans="10:15" x14ac:dyDescent="0.25">
      <c r="J1979" s="164"/>
      <c r="K1979" s="164"/>
      <c r="L1979" s="164"/>
      <c r="M1979" s="164"/>
      <c r="N1979" s="164"/>
      <c r="O1979" s="164"/>
    </row>
    <row r="1980" spans="10:15" x14ac:dyDescent="0.25">
      <c r="J1980" s="164"/>
      <c r="K1980" s="164"/>
      <c r="L1980" s="164"/>
      <c r="M1980" s="164"/>
      <c r="N1980" s="164"/>
      <c r="O1980" s="164"/>
    </row>
    <row r="1981" spans="10:15" x14ac:dyDescent="0.25">
      <c r="J1981" s="164"/>
      <c r="K1981" s="164"/>
      <c r="L1981" s="164"/>
      <c r="M1981" s="164"/>
      <c r="N1981" s="164"/>
      <c r="O1981" s="164"/>
    </row>
    <row r="1982" spans="10:15" x14ac:dyDescent="0.25">
      <c r="J1982" s="164"/>
      <c r="K1982" s="164"/>
      <c r="L1982" s="164"/>
      <c r="M1982" s="164"/>
      <c r="N1982" s="164"/>
      <c r="O1982" s="164"/>
    </row>
    <row r="1983" spans="10:15" x14ac:dyDescent="0.25">
      <c r="J1983" s="164"/>
      <c r="K1983" s="164"/>
      <c r="L1983" s="164"/>
      <c r="M1983" s="164"/>
      <c r="N1983" s="164"/>
      <c r="O1983" s="164"/>
    </row>
    <row r="1984" spans="10:15" x14ac:dyDescent="0.25">
      <c r="J1984" s="164"/>
      <c r="K1984" s="164"/>
      <c r="L1984" s="164"/>
      <c r="M1984" s="164"/>
      <c r="N1984" s="164"/>
      <c r="O1984" s="164"/>
    </row>
    <row r="1985" spans="10:15" x14ac:dyDescent="0.25">
      <c r="J1985" s="164"/>
      <c r="K1985" s="164"/>
      <c r="L1985" s="164"/>
      <c r="M1985" s="164"/>
      <c r="N1985" s="164"/>
      <c r="O1985" s="164"/>
    </row>
    <row r="1986" spans="10:15" x14ac:dyDescent="0.25">
      <c r="J1986" s="164"/>
      <c r="K1986" s="164"/>
      <c r="L1986" s="164"/>
      <c r="M1986" s="164"/>
      <c r="N1986" s="164"/>
      <c r="O1986" s="164"/>
    </row>
    <row r="1987" spans="10:15" x14ac:dyDescent="0.25">
      <c r="J1987" s="164"/>
      <c r="K1987" s="164"/>
      <c r="L1987" s="164"/>
      <c r="M1987" s="164"/>
      <c r="N1987" s="164"/>
      <c r="O1987" s="164"/>
    </row>
    <row r="1988" spans="10:15" x14ac:dyDescent="0.25">
      <c r="J1988" s="164"/>
      <c r="K1988" s="164"/>
      <c r="L1988" s="164"/>
      <c r="M1988" s="164"/>
      <c r="N1988" s="164"/>
      <c r="O1988" s="164"/>
    </row>
    <row r="1989" spans="10:15" x14ac:dyDescent="0.25">
      <c r="J1989" s="164"/>
      <c r="K1989" s="164"/>
      <c r="L1989" s="164"/>
      <c r="M1989" s="164"/>
      <c r="N1989" s="164"/>
      <c r="O1989" s="164"/>
    </row>
    <row r="1990" spans="10:15" x14ac:dyDescent="0.25">
      <c r="J1990" s="164"/>
      <c r="K1990" s="164"/>
      <c r="L1990" s="164"/>
      <c r="M1990" s="164"/>
      <c r="N1990" s="164"/>
      <c r="O1990" s="164"/>
    </row>
    <row r="1991" spans="10:15" x14ac:dyDescent="0.25">
      <c r="J1991" s="164"/>
      <c r="K1991" s="164"/>
      <c r="L1991" s="164"/>
      <c r="M1991" s="164"/>
      <c r="N1991" s="164"/>
      <c r="O1991" s="164"/>
    </row>
    <row r="1992" spans="10:15" x14ac:dyDescent="0.25">
      <c r="J1992" s="164"/>
      <c r="K1992" s="164"/>
      <c r="L1992" s="164"/>
      <c r="M1992" s="164"/>
      <c r="N1992" s="164"/>
      <c r="O1992" s="164"/>
    </row>
    <row r="1993" spans="10:15" x14ac:dyDescent="0.25">
      <c r="J1993" s="164"/>
      <c r="K1993" s="164"/>
      <c r="L1993" s="164"/>
      <c r="M1993" s="164"/>
      <c r="N1993" s="164"/>
      <c r="O1993" s="164"/>
    </row>
    <row r="1994" spans="10:15" x14ac:dyDescent="0.25">
      <c r="J1994" s="164"/>
      <c r="K1994" s="164"/>
      <c r="L1994" s="164"/>
      <c r="M1994" s="164"/>
      <c r="N1994" s="164"/>
      <c r="O1994" s="164"/>
    </row>
    <row r="1995" spans="10:15" x14ac:dyDescent="0.25">
      <c r="J1995" s="164"/>
      <c r="K1995" s="164"/>
      <c r="L1995" s="164"/>
      <c r="M1995" s="164"/>
      <c r="N1995" s="164"/>
      <c r="O1995" s="164"/>
    </row>
    <row r="1996" spans="10:15" x14ac:dyDescent="0.25">
      <c r="J1996" s="164"/>
      <c r="K1996" s="164"/>
      <c r="L1996" s="164"/>
      <c r="M1996" s="164"/>
      <c r="N1996" s="164"/>
      <c r="O1996" s="164"/>
    </row>
    <row r="1997" spans="10:15" x14ac:dyDescent="0.25">
      <c r="J1997" s="164"/>
      <c r="K1997" s="164"/>
      <c r="L1997" s="164"/>
      <c r="M1997" s="164"/>
      <c r="N1997" s="164"/>
      <c r="O1997" s="164"/>
    </row>
    <row r="1998" spans="10:15" x14ac:dyDescent="0.25">
      <c r="J1998" s="164"/>
      <c r="K1998" s="164"/>
      <c r="L1998" s="164"/>
      <c r="M1998" s="164"/>
      <c r="N1998" s="164"/>
      <c r="O1998" s="164"/>
    </row>
    <row r="1999" spans="10:15" x14ac:dyDescent="0.25">
      <c r="J1999" s="164"/>
      <c r="K1999" s="164"/>
      <c r="L1999" s="164"/>
      <c r="M1999" s="164"/>
      <c r="N1999" s="164"/>
      <c r="O1999" s="164"/>
    </row>
    <row r="2000" spans="10:15" x14ac:dyDescent="0.25">
      <c r="J2000" s="164"/>
      <c r="K2000" s="164"/>
      <c r="L2000" s="164"/>
      <c r="M2000" s="164"/>
      <c r="N2000" s="164"/>
      <c r="O2000" s="164"/>
    </row>
    <row r="2001" spans="10:15" x14ac:dyDescent="0.25">
      <c r="J2001" s="164"/>
      <c r="K2001" s="164"/>
      <c r="L2001" s="164"/>
      <c r="M2001" s="164"/>
      <c r="N2001" s="164"/>
      <c r="O2001" s="164"/>
    </row>
    <row r="2002" spans="10:15" x14ac:dyDescent="0.25">
      <c r="J2002" s="164"/>
      <c r="K2002" s="164"/>
      <c r="L2002" s="164"/>
      <c r="M2002" s="164"/>
      <c r="N2002" s="164"/>
      <c r="O2002" s="164"/>
    </row>
    <row r="2003" spans="10:15" x14ac:dyDescent="0.25">
      <c r="J2003" s="164"/>
      <c r="K2003" s="164"/>
      <c r="L2003" s="164"/>
      <c r="M2003" s="164"/>
      <c r="N2003" s="164"/>
      <c r="O2003" s="164"/>
    </row>
    <row r="2004" spans="10:15" x14ac:dyDescent="0.25">
      <c r="J2004" s="164"/>
      <c r="K2004" s="164"/>
      <c r="L2004" s="164"/>
      <c r="M2004" s="164"/>
      <c r="N2004" s="164"/>
      <c r="O2004" s="164"/>
    </row>
    <row r="2005" spans="10:15" x14ac:dyDescent="0.25">
      <c r="J2005" s="164"/>
      <c r="K2005" s="164"/>
      <c r="L2005" s="164"/>
      <c r="M2005" s="164"/>
      <c r="N2005" s="164"/>
      <c r="O2005" s="164"/>
    </row>
    <row r="2006" spans="10:15" x14ac:dyDescent="0.25">
      <c r="J2006" s="164"/>
      <c r="K2006" s="164"/>
      <c r="L2006" s="164"/>
      <c r="M2006" s="164"/>
      <c r="N2006" s="164"/>
      <c r="O2006" s="164"/>
    </row>
    <row r="2007" spans="10:15" x14ac:dyDescent="0.25">
      <c r="J2007" s="164"/>
      <c r="K2007" s="164"/>
      <c r="L2007" s="164"/>
      <c r="M2007" s="164"/>
      <c r="N2007" s="164"/>
      <c r="O2007" s="164"/>
    </row>
    <row r="2008" spans="10:15" x14ac:dyDescent="0.25">
      <c r="J2008" s="164"/>
      <c r="K2008" s="164"/>
      <c r="L2008" s="164"/>
      <c r="M2008" s="164"/>
      <c r="N2008" s="164"/>
      <c r="O2008" s="164"/>
    </row>
    <row r="2009" spans="10:15" x14ac:dyDescent="0.25">
      <c r="J2009" s="164"/>
      <c r="K2009" s="164"/>
      <c r="L2009" s="164"/>
      <c r="M2009" s="164"/>
      <c r="N2009" s="164"/>
      <c r="O2009" s="164"/>
    </row>
    <row r="2010" spans="10:15" x14ac:dyDescent="0.25">
      <c r="J2010" s="164"/>
      <c r="K2010" s="164"/>
      <c r="L2010" s="164"/>
      <c r="M2010" s="164"/>
      <c r="N2010" s="164"/>
      <c r="O2010" s="164"/>
    </row>
    <row r="2011" spans="10:15" x14ac:dyDescent="0.25">
      <c r="J2011" s="164"/>
      <c r="K2011" s="164"/>
      <c r="L2011" s="164"/>
      <c r="M2011" s="164"/>
      <c r="N2011" s="164"/>
      <c r="O2011" s="164"/>
    </row>
    <row r="2012" spans="10:15" x14ac:dyDescent="0.25">
      <c r="J2012" s="164"/>
      <c r="K2012" s="164"/>
      <c r="L2012" s="164"/>
      <c r="M2012" s="164"/>
      <c r="N2012" s="164"/>
      <c r="O2012" s="164"/>
    </row>
    <row r="2013" spans="10:15" x14ac:dyDescent="0.25">
      <c r="J2013" s="164"/>
      <c r="K2013" s="164"/>
      <c r="L2013" s="164"/>
      <c r="M2013" s="164"/>
      <c r="N2013" s="164"/>
      <c r="O2013" s="164"/>
    </row>
    <row r="2014" spans="10:15" x14ac:dyDescent="0.25">
      <c r="J2014" s="164"/>
      <c r="K2014" s="164"/>
      <c r="L2014" s="164"/>
      <c r="M2014" s="164"/>
      <c r="N2014" s="164"/>
      <c r="O2014" s="164"/>
    </row>
    <row r="2015" spans="10:15" x14ac:dyDescent="0.25">
      <c r="J2015" s="164"/>
      <c r="K2015" s="164"/>
      <c r="L2015" s="164"/>
      <c r="M2015" s="164"/>
      <c r="N2015" s="164"/>
      <c r="O2015" s="164"/>
    </row>
    <row r="2016" spans="10:15" x14ac:dyDescent="0.25">
      <c r="J2016" s="164"/>
      <c r="K2016" s="164"/>
      <c r="L2016" s="164"/>
      <c r="M2016" s="164"/>
      <c r="N2016" s="164"/>
      <c r="O2016" s="164"/>
    </row>
    <row r="2017" spans="10:15" x14ac:dyDescent="0.25">
      <c r="J2017" s="164"/>
      <c r="K2017" s="164"/>
      <c r="L2017" s="164"/>
      <c r="M2017" s="164"/>
      <c r="N2017" s="164"/>
      <c r="O2017" s="164"/>
    </row>
    <row r="2018" spans="10:15" x14ac:dyDescent="0.25">
      <c r="J2018" s="164"/>
      <c r="K2018" s="164"/>
      <c r="L2018" s="164"/>
      <c r="M2018" s="164"/>
      <c r="N2018" s="164"/>
      <c r="O2018" s="164"/>
    </row>
    <row r="2019" spans="10:15" x14ac:dyDescent="0.25">
      <c r="J2019" s="164"/>
      <c r="K2019" s="164"/>
      <c r="L2019" s="164"/>
      <c r="M2019" s="164"/>
      <c r="N2019" s="164"/>
      <c r="O2019" s="164"/>
    </row>
    <row r="2020" spans="10:15" x14ac:dyDescent="0.25">
      <c r="J2020" s="164"/>
      <c r="K2020" s="164"/>
      <c r="L2020" s="164"/>
      <c r="M2020" s="164"/>
      <c r="N2020" s="164"/>
      <c r="O2020" s="164"/>
    </row>
    <row r="2021" spans="10:15" x14ac:dyDescent="0.25">
      <c r="J2021" s="164"/>
      <c r="K2021" s="164"/>
      <c r="L2021" s="164"/>
      <c r="M2021" s="164"/>
      <c r="N2021" s="164"/>
      <c r="O2021" s="164"/>
    </row>
    <row r="2022" spans="10:15" x14ac:dyDescent="0.25">
      <c r="J2022" s="164"/>
      <c r="K2022" s="164"/>
      <c r="L2022" s="164"/>
      <c r="M2022" s="164"/>
      <c r="N2022" s="164"/>
      <c r="O2022" s="164"/>
    </row>
    <row r="2023" spans="10:15" x14ac:dyDescent="0.25">
      <c r="J2023" s="164"/>
      <c r="K2023" s="164"/>
      <c r="L2023" s="164"/>
      <c r="M2023" s="164"/>
      <c r="N2023" s="164"/>
      <c r="O2023" s="164"/>
    </row>
    <row r="2024" spans="10:15" x14ac:dyDescent="0.25">
      <c r="J2024" s="164"/>
      <c r="K2024" s="164"/>
      <c r="L2024" s="164"/>
      <c r="M2024" s="164"/>
      <c r="N2024" s="164"/>
      <c r="O2024" s="164"/>
    </row>
    <row r="2025" spans="10:15" x14ac:dyDescent="0.25">
      <c r="J2025" s="164"/>
      <c r="K2025" s="164"/>
      <c r="L2025" s="164"/>
      <c r="M2025" s="164"/>
      <c r="N2025" s="164"/>
      <c r="O2025" s="164"/>
    </row>
    <row r="2026" spans="10:15" x14ac:dyDescent="0.25">
      <c r="J2026" s="164"/>
      <c r="K2026" s="164"/>
      <c r="L2026" s="164"/>
      <c r="M2026" s="164"/>
      <c r="N2026" s="164"/>
      <c r="O2026" s="164"/>
    </row>
    <row r="2027" spans="10:15" x14ac:dyDescent="0.25">
      <c r="J2027" s="164"/>
      <c r="K2027" s="164"/>
      <c r="L2027" s="164"/>
      <c r="M2027" s="164"/>
      <c r="N2027" s="164"/>
      <c r="O2027" s="164"/>
    </row>
    <row r="2028" spans="10:15" x14ac:dyDescent="0.25">
      <c r="J2028" s="164"/>
      <c r="K2028" s="164"/>
      <c r="L2028" s="164"/>
      <c r="M2028" s="164"/>
      <c r="N2028" s="164"/>
      <c r="O2028" s="164"/>
    </row>
    <row r="2029" spans="10:15" x14ac:dyDescent="0.25">
      <c r="J2029" s="164"/>
      <c r="K2029" s="164"/>
      <c r="L2029" s="164"/>
      <c r="M2029" s="164"/>
      <c r="N2029" s="164"/>
      <c r="O2029" s="164"/>
    </row>
    <row r="2030" spans="10:15" x14ac:dyDescent="0.25">
      <c r="J2030" s="164"/>
      <c r="K2030" s="164"/>
      <c r="L2030" s="164"/>
      <c r="M2030" s="164"/>
      <c r="N2030" s="164"/>
      <c r="O2030" s="164"/>
    </row>
    <row r="2031" spans="10:15" x14ac:dyDescent="0.25">
      <c r="J2031" s="164"/>
      <c r="K2031" s="164"/>
      <c r="L2031" s="164"/>
      <c r="M2031" s="164"/>
      <c r="N2031" s="164"/>
      <c r="O2031" s="164"/>
    </row>
    <row r="2032" spans="10:15" x14ac:dyDescent="0.25">
      <c r="J2032" s="164"/>
      <c r="K2032" s="164"/>
      <c r="L2032" s="164"/>
      <c r="M2032" s="164"/>
      <c r="N2032" s="164"/>
      <c r="O2032" s="164"/>
    </row>
    <row r="2033" spans="10:15" x14ac:dyDescent="0.25">
      <c r="J2033" s="164"/>
      <c r="K2033" s="164"/>
      <c r="L2033" s="164"/>
      <c r="M2033" s="164"/>
      <c r="N2033" s="164"/>
      <c r="O2033" s="164"/>
    </row>
    <row r="2034" spans="10:15" x14ac:dyDescent="0.25">
      <c r="J2034" s="164"/>
      <c r="K2034" s="164"/>
      <c r="L2034" s="164"/>
      <c r="M2034" s="164"/>
      <c r="N2034" s="164"/>
      <c r="O2034" s="164"/>
    </row>
    <row r="2035" spans="10:15" x14ac:dyDescent="0.25">
      <c r="J2035" s="164"/>
      <c r="K2035" s="164"/>
      <c r="L2035" s="164"/>
      <c r="M2035" s="164"/>
      <c r="N2035" s="164"/>
      <c r="O2035" s="164"/>
    </row>
    <row r="2036" spans="10:15" x14ac:dyDescent="0.25">
      <c r="J2036" s="164"/>
      <c r="K2036" s="164"/>
      <c r="L2036" s="164"/>
      <c r="M2036" s="164"/>
      <c r="N2036" s="164"/>
      <c r="O2036" s="164"/>
    </row>
    <row r="2037" spans="10:15" x14ac:dyDescent="0.25">
      <c r="J2037" s="164"/>
      <c r="K2037" s="164"/>
      <c r="L2037" s="164"/>
      <c r="M2037" s="164"/>
      <c r="N2037" s="164"/>
      <c r="O2037" s="164"/>
    </row>
    <row r="2038" spans="10:15" x14ac:dyDescent="0.25">
      <c r="J2038" s="164"/>
      <c r="K2038" s="164"/>
      <c r="L2038" s="164"/>
      <c r="M2038" s="164"/>
      <c r="N2038" s="164"/>
      <c r="O2038" s="164"/>
    </row>
    <row r="2039" spans="10:15" x14ac:dyDescent="0.25">
      <c r="J2039" s="164"/>
      <c r="K2039" s="164"/>
      <c r="L2039" s="164"/>
      <c r="M2039" s="164"/>
      <c r="N2039" s="164"/>
      <c r="O2039" s="164"/>
    </row>
    <row r="2040" spans="10:15" x14ac:dyDescent="0.25">
      <c r="J2040" s="164"/>
      <c r="K2040" s="164"/>
      <c r="L2040" s="164"/>
      <c r="M2040" s="164"/>
      <c r="N2040" s="164"/>
      <c r="O2040" s="164"/>
    </row>
    <row r="2041" spans="10:15" x14ac:dyDescent="0.25">
      <c r="J2041" s="164"/>
      <c r="K2041" s="164"/>
      <c r="L2041" s="164"/>
      <c r="M2041" s="164"/>
      <c r="N2041" s="164"/>
      <c r="O2041" s="164"/>
    </row>
    <row r="2042" spans="10:15" x14ac:dyDescent="0.25">
      <c r="J2042" s="164"/>
      <c r="K2042" s="164"/>
      <c r="L2042" s="164"/>
      <c r="M2042" s="164"/>
      <c r="N2042" s="164"/>
      <c r="O2042" s="164"/>
    </row>
    <row r="2043" spans="10:15" x14ac:dyDescent="0.25">
      <c r="J2043" s="164"/>
      <c r="K2043" s="164"/>
      <c r="L2043" s="164"/>
      <c r="M2043" s="164"/>
      <c r="N2043" s="164"/>
      <c r="O2043" s="164"/>
    </row>
    <row r="2044" spans="10:15" x14ac:dyDescent="0.25">
      <c r="J2044" s="164"/>
      <c r="K2044" s="164"/>
      <c r="L2044" s="164"/>
      <c r="M2044" s="164"/>
      <c r="N2044" s="164"/>
      <c r="O2044" s="164"/>
    </row>
    <row r="2045" spans="10:15" x14ac:dyDescent="0.25">
      <c r="J2045" s="164"/>
      <c r="K2045" s="164"/>
      <c r="L2045" s="164"/>
      <c r="M2045" s="164"/>
      <c r="N2045" s="164"/>
      <c r="O2045" s="164"/>
    </row>
    <row r="2046" spans="10:15" x14ac:dyDescent="0.25">
      <c r="J2046" s="164"/>
      <c r="K2046" s="164"/>
      <c r="L2046" s="164"/>
      <c r="M2046" s="164"/>
      <c r="N2046" s="164"/>
      <c r="O2046" s="164"/>
    </row>
    <row r="2047" spans="10:15" x14ac:dyDescent="0.25">
      <c r="J2047" s="164"/>
      <c r="K2047" s="164"/>
      <c r="L2047" s="164"/>
      <c r="M2047" s="164"/>
      <c r="N2047" s="164"/>
      <c r="O2047" s="164"/>
    </row>
    <row r="2048" spans="10:15" x14ac:dyDescent="0.25">
      <c r="J2048" s="164"/>
      <c r="K2048" s="164"/>
      <c r="L2048" s="164"/>
      <c r="M2048" s="164"/>
      <c r="N2048" s="164"/>
      <c r="O2048" s="164"/>
    </row>
    <row r="2049" spans="10:15" x14ac:dyDescent="0.25">
      <c r="J2049" s="164"/>
      <c r="K2049" s="164"/>
      <c r="L2049" s="164"/>
      <c r="M2049" s="164"/>
      <c r="N2049" s="164"/>
      <c r="O2049" s="164"/>
    </row>
    <row r="2050" spans="10:15" x14ac:dyDescent="0.25">
      <c r="J2050" s="164"/>
      <c r="K2050" s="164"/>
      <c r="L2050" s="164"/>
      <c r="M2050" s="164"/>
      <c r="N2050" s="164"/>
      <c r="O2050" s="164"/>
    </row>
    <row r="2051" spans="10:15" x14ac:dyDescent="0.25">
      <c r="J2051" s="164"/>
      <c r="K2051" s="164"/>
      <c r="L2051" s="164"/>
      <c r="M2051" s="164"/>
      <c r="N2051" s="164"/>
      <c r="O2051" s="164"/>
    </row>
    <row r="2052" spans="10:15" x14ac:dyDescent="0.25">
      <c r="J2052" s="164"/>
      <c r="K2052" s="164"/>
      <c r="L2052" s="164"/>
      <c r="M2052" s="164"/>
      <c r="N2052" s="164"/>
      <c r="O2052" s="164"/>
    </row>
    <row r="2053" spans="10:15" x14ac:dyDescent="0.25">
      <c r="J2053" s="164"/>
      <c r="K2053" s="164"/>
      <c r="L2053" s="164"/>
      <c r="M2053" s="164"/>
      <c r="N2053" s="164"/>
      <c r="O2053" s="164"/>
    </row>
    <row r="2054" spans="10:15" x14ac:dyDescent="0.25">
      <c r="J2054" s="164"/>
      <c r="K2054" s="164"/>
      <c r="L2054" s="164"/>
      <c r="M2054" s="164"/>
      <c r="N2054" s="164"/>
      <c r="O2054" s="164"/>
    </row>
    <row r="2055" spans="10:15" x14ac:dyDescent="0.25">
      <c r="J2055" s="164"/>
      <c r="K2055" s="164"/>
      <c r="L2055" s="164"/>
      <c r="M2055" s="164"/>
      <c r="N2055" s="164"/>
      <c r="O2055" s="164"/>
    </row>
    <row r="2056" spans="10:15" x14ac:dyDescent="0.25">
      <c r="J2056" s="164"/>
      <c r="K2056" s="164"/>
      <c r="L2056" s="164"/>
      <c r="M2056" s="164"/>
      <c r="N2056" s="164"/>
      <c r="O2056" s="164"/>
    </row>
    <row r="2057" spans="10:15" x14ac:dyDescent="0.25">
      <c r="J2057" s="164"/>
      <c r="K2057" s="164"/>
      <c r="L2057" s="164"/>
      <c r="M2057" s="164"/>
      <c r="N2057" s="164"/>
      <c r="O2057" s="164"/>
    </row>
    <row r="2058" spans="10:15" x14ac:dyDescent="0.25">
      <c r="J2058" s="164"/>
      <c r="K2058" s="164"/>
      <c r="L2058" s="164"/>
      <c r="M2058" s="164"/>
      <c r="N2058" s="164"/>
      <c r="O2058" s="164"/>
    </row>
    <row r="2059" spans="10:15" x14ac:dyDescent="0.25">
      <c r="J2059" s="164"/>
      <c r="K2059" s="164"/>
      <c r="L2059" s="164"/>
      <c r="M2059" s="164"/>
      <c r="N2059" s="164"/>
      <c r="O2059" s="164"/>
    </row>
    <row r="2060" spans="10:15" x14ac:dyDescent="0.25">
      <c r="J2060" s="164"/>
      <c r="K2060" s="164"/>
      <c r="L2060" s="164"/>
      <c r="M2060" s="164"/>
      <c r="N2060" s="164"/>
      <c r="O2060" s="164"/>
    </row>
    <row r="2061" spans="10:15" x14ac:dyDescent="0.25">
      <c r="J2061" s="164"/>
      <c r="K2061" s="164"/>
      <c r="L2061" s="164"/>
      <c r="M2061" s="164"/>
      <c r="N2061" s="164"/>
      <c r="O2061" s="164"/>
    </row>
    <row r="2062" spans="10:15" x14ac:dyDescent="0.25">
      <c r="J2062" s="164"/>
      <c r="K2062" s="164"/>
      <c r="L2062" s="164"/>
      <c r="M2062" s="164"/>
      <c r="N2062" s="164"/>
      <c r="O2062" s="164"/>
    </row>
    <row r="2063" spans="10:15" x14ac:dyDescent="0.25">
      <c r="J2063" s="164"/>
      <c r="K2063" s="164"/>
      <c r="L2063" s="164"/>
      <c r="M2063" s="164"/>
      <c r="N2063" s="164"/>
      <c r="O2063" s="164"/>
    </row>
    <row r="2064" spans="10:15" x14ac:dyDescent="0.25">
      <c r="J2064" s="164"/>
      <c r="K2064" s="164"/>
      <c r="L2064" s="164"/>
      <c r="M2064" s="164"/>
      <c r="N2064" s="164"/>
      <c r="O2064" s="164"/>
    </row>
    <row r="2065" spans="10:15" x14ac:dyDescent="0.25">
      <c r="J2065" s="164"/>
      <c r="K2065" s="164"/>
      <c r="L2065" s="164"/>
      <c r="M2065" s="164"/>
      <c r="N2065" s="164"/>
      <c r="O2065" s="164"/>
    </row>
    <row r="2066" spans="10:15" x14ac:dyDescent="0.25">
      <c r="J2066" s="164"/>
      <c r="K2066" s="164"/>
      <c r="L2066" s="164"/>
      <c r="M2066" s="164"/>
      <c r="N2066" s="164"/>
      <c r="O2066" s="164"/>
    </row>
    <row r="2067" spans="10:15" x14ac:dyDescent="0.25">
      <c r="J2067" s="164"/>
      <c r="K2067" s="164"/>
      <c r="L2067" s="164"/>
      <c r="M2067" s="164"/>
      <c r="N2067" s="164"/>
      <c r="O2067" s="164"/>
    </row>
    <row r="2068" spans="10:15" x14ac:dyDescent="0.25">
      <c r="J2068" s="164"/>
      <c r="K2068" s="164"/>
      <c r="L2068" s="164"/>
      <c r="M2068" s="164"/>
      <c r="N2068" s="164"/>
      <c r="O2068" s="164"/>
    </row>
    <row r="2069" spans="10:15" x14ac:dyDescent="0.25">
      <c r="J2069" s="164"/>
      <c r="K2069" s="164"/>
      <c r="L2069" s="164"/>
      <c r="M2069" s="164"/>
      <c r="N2069" s="164"/>
      <c r="O2069" s="164"/>
    </row>
    <row r="2070" spans="10:15" x14ac:dyDescent="0.25">
      <c r="J2070" s="164"/>
      <c r="K2070" s="164"/>
      <c r="L2070" s="164"/>
      <c r="M2070" s="164"/>
      <c r="N2070" s="164"/>
      <c r="O2070" s="164"/>
    </row>
    <row r="2071" spans="10:15" x14ac:dyDescent="0.25">
      <c r="J2071" s="164"/>
      <c r="K2071" s="164"/>
      <c r="L2071" s="164"/>
      <c r="M2071" s="164"/>
      <c r="N2071" s="164"/>
      <c r="O2071" s="164"/>
    </row>
    <row r="2072" spans="10:15" x14ac:dyDescent="0.25">
      <c r="J2072" s="164"/>
      <c r="K2072" s="164"/>
      <c r="L2072" s="164"/>
      <c r="M2072" s="164"/>
      <c r="N2072" s="164"/>
      <c r="O2072" s="164"/>
    </row>
    <row r="2073" spans="10:15" x14ac:dyDescent="0.25">
      <c r="J2073" s="164"/>
      <c r="K2073" s="164"/>
      <c r="L2073" s="164"/>
      <c r="M2073" s="164"/>
      <c r="N2073" s="164"/>
      <c r="O2073" s="164"/>
    </row>
    <row r="2074" spans="10:15" x14ac:dyDescent="0.25">
      <c r="J2074" s="164"/>
      <c r="K2074" s="164"/>
      <c r="L2074" s="164"/>
      <c r="M2074" s="164"/>
      <c r="N2074" s="164"/>
      <c r="O2074" s="164"/>
    </row>
    <row r="2075" spans="10:15" x14ac:dyDescent="0.25">
      <c r="J2075" s="164"/>
      <c r="K2075" s="164"/>
      <c r="L2075" s="164"/>
      <c r="M2075" s="164"/>
      <c r="N2075" s="164"/>
      <c r="O2075" s="164"/>
    </row>
    <row r="2076" spans="10:15" x14ac:dyDescent="0.25">
      <c r="J2076" s="164"/>
      <c r="K2076" s="164"/>
      <c r="L2076" s="164"/>
      <c r="M2076" s="164"/>
      <c r="N2076" s="164"/>
      <c r="O2076" s="164"/>
    </row>
    <row r="2077" spans="10:15" x14ac:dyDescent="0.25">
      <c r="J2077" s="164"/>
      <c r="K2077" s="164"/>
      <c r="L2077" s="164"/>
      <c r="M2077" s="164"/>
      <c r="N2077" s="164"/>
      <c r="O2077" s="164"/>
    </row>
    <row r="2078" spans="10:15" x14ac:dyDescent="0.25">
      <c r="J2078" s="164"/>
      <c r="K2078" s="164"/>
      <c r="L2078" s="164"/>
      <c r="M2078" s="164"/>
      <c r="N2078" s="164"/>
      <c r="O2078" s="164"/>
    </row>
    <row r="2079" spans="10:15" x14ac:dyDescent="0.25">
      <c r="J2079" s="164"/>
      <c r="K2079" s="164"/>
      <c r="L2079" s="164"/>
      <c r="M2079" s="164"/>
      <c r="N2079" s="164"/>
      <c r="O2079" s="164"/>
    </row>
    <row r="2080" spans="10:15" x14ac:dyDescent="0.25">
      <c r="J2080" s="164"/>
      <c r="K2080" s="164"/>
      <c r="L2080" s="164"/>
      <c r="M2080" s="164"/>
      <c r="N2080" s="164"/>
      <c r="O2080" s="164"/>
    </row>
    <row r="2081" spans="10:15" x14ac:dyDescent="0.25">
      <c r="J2081" s="164"/>
      <c r="K2081" s="164"/>
      <c r="L2081" s="164"/>
      <c r="M2081" s="164"/>
      <c r="N2081" s="164"/>
      <c r="O2081" s="164"/>
    </row>
    <row r="2082" spans="10:15" x14ac:dyDescent="0.25">
      <c r="J2082" s="164"/>
      <c r="K2082" s="164"/>
      <c r="L2082" s="164"/>
      <c r="M2082" s="164"/>
      <c r="N2082" s="164"/>
      <c r="O2082" s="164"/>
    </row>
    <row r="2083" spans="10:15" x14ac:dyDescent="0.25">
      <c r="J2083" s="164"/>
      <c r="K2083" s="164"/>
      <c r="L2083" s="164"/>
      <c r="M2083" s="164"/>
      <c r="N2083" s="164"/>
      <c r="O2083" s="164"/>
    </row>
    <row r="2084" spans="10:15" x14ac:dyDescent="0.25">
      <c r="J2084" s="164"/>
      <c r="K2084" s="164"/>
      <c r="L2084" s="164"/>
      <c r="M2084" s="164"/>
      <c r="N2084" s="164"/>
      <c r="O2084" s="164"/>
    </row>
    <row r="2085" spans="10:15" x14ac:dyDescent="0.25">
      <c r="J2085" s="164"/>
      <c r="K2085" s="164"/>
      <c r="L2085" s="164"/>
      <c r="M2085" s="164"/>
      <c r="N2085" s="164"/>
      <c r="O2085" s="164"/>
    </row>
    <row r="2086" spans="10:15" x14ac:dyDescent="0.25">
      <c r="J2086" s="164"/>
      <c r="K2086" s="164"/>
      <c r="L2086" s="164"/>
      <c r="M2086" s="164"/>
      <c r="N2086" s="164"/>
      <c r="O2086" s="164"/>
    </row>
    <row r="2087" spans="10:15" x14ac:dyDescent="0.25">
      <c r="J2087" s="164"/>
      <c r="K2087" s="164"/>
      <c r="L2087" s="164"/>
      <c r="M2087" s="164"/>
      <c r="N2087" s="164"/>
      <c r="O2087" s="164"/>
    </row>
    <row r="2088" spans="10:15" x14ac:dyDescent="0.25">
      <c r="J2088" s="164"/>
      <c r="K2088" s="164"/>
      <c r="L2088" s="164"/>
      <c r="M2088" s="164"/>
      <c r="N2088" s="164"/>
      <c r="O2088" s="164"/>
    </row>
    <row r="2089" spans="10:15" x14ac:dyDescent="0.25">
      <c r="J2089" s="164"/>
      <c r="K2089" s="164"/>
      <c r="L2089" s="164"/>
      <c r="M2089" s="164"/>
      <c r="N2089" s="164"/>
      <c r="O2089" s="164"/>
    </row>
    <row r="2090" spans="10:15" x14ac:dyDescent="0.25">
      <c r="J2090" s="164"/>
      <c r="K2090" s="164"/>
      <c r="L2090" s="164"/>
      <c r="M2090" s="164"/>
      <c r="N2090" s="164"/>
      <c r="O2090" s="164"/>
    </row>
    <row r="2091" spans="10:15" x14ac:dyDescent="0.25">
      <c r="J2091" s="164"/>
      <c r="K2091" s="164"/>
      <c r="L2091" s="164"/>
      <c r="M2091" s="164"/>
      <c r="N2091" s="164"/>
      <c r="O2091" s="164"/>
    </row>
    <row r="2092" spans="10:15" x14ac:dyDescent="0.25">
      <c r="J2092" s="164"/>
      <c r="K2092" s="164"/>
      <c r="L2092" s="164"/>
      <c r="M2092" s="164"/>
      <c r="N2092" s="164"/>
      <c r="O2092" s="164"/>
    </row>
    <row r="2093" spans="10:15" x14ac:dyDescent="0.25">
      <c r="J2093" s="164"/>
      <c r="K2093" s="164"/>
      <c r="L2093" s="164"/>
      <c r="M2093" s="164"/>
      <c r="N2093" s="164"/>
      <c r="O2093" s="164"/>
    </row>
    <row r="2094" spans="10:15" x14ac:dyDescent="0.25">
      <c r="J2094" s="164"/>
      <c r="K2094" s="164"/>
      <c r="L2094" s="164"/>
      <c r="M2094" s="164"/>
      <c r="N2094" s="164"/>
      <c r="O2094" s="164"/>
    </row>
    <row r="2095" spans="10:15" x14ac:dyDescent="0.25">
      <c r="J2095" s="164"/>
      <c r="K2095" s="164"/>
      <c r="L2095" s="164"/>
      <c r="M2095" s="164"/>
      <c r="N2095" s="164"/>
      <c r="O2095" s="164"/>
    </row>
    <row r="2096" spans="10:15" x14ac:dyDescent="0.25">
      <c r="J2096" s="164"/>
      <c r="K2096" s="164"/>
      <c r="L2096" s="164"/>
      <c r="M2096" s="164"/>
      <c r="N2096" s="164"/>
      <c r="O2096" s="164"/>
    </row>
    <row r="2097" spans="10:15" x14ac:dyDescent="0.25">
      <c r="J2097" s="164"/>
      <c r="K2097" s="164"/>
      <c r="L2097" s="164"/>
      <c r="M2097" s="164"/>
      <c r="N2097" s="164"/>
      <c r="O2097" s="164"/>
    </row>
    <row r="2098" spans="10:15" x14ac:dyDescent="0.25">
      <c r="J2098" s="164"/>
      <c r="K2098" s="164"/>
      <c r="L2098" s="164"/>
      <c r="M2098" s="164"/>
      <c r="N2098" s="164"/>
      <c r="O2098" s="164"/>
    </row>
    <row r="2099" spans="10:15" x14ac:dyDescent="0.25">
      <c r="J2099" s="164"/>
      <c r="K2099" s="164"/>
      <c r="L2099" s="164"/>
      <c r="M2099" s="164"/>
      <c r="N2099" s="164"/>
      <c r="O2099" s="164"/>
    </row>
    <row r="2100" spans="10:15" x14ac:dyDescent="0.25">
      <c r="J2100" s="164"/>
      <c r="K2100" s="164"/>
      <c r="L2100" s="164"/>
      <c r="M2100" s="164"/>
      <c r="N2100" s="164"/>
      <c r="O2100" s="164"/>
    </row>
    <row r="2101" spans="10:15" x14ac:dyDescent="0.25">
      <c r="J2101" s="164"/>
      <c r="K2101" s="164"/>
      <c r="L2101" s="164"/>
      <c r="M2101" s="164"/>
      <c r="N2101" s="164"/>
      <c r="O2101" s="164"/>
    </row>
    <row r="2102" spans="10:15" x14ac:dyDescent="0.25">
      <c r="J2102" s="164"/>
      <c r="K2102" s="164"/>
      <c r="L2102" s="164"/>
      <c r="M2102" s="164"/>
      <c r="N2102" s="164"/>
      <c r="O2102" s="164"/>
    </row>
    <row r="2103" spans="10:15" x14ac:dyDescent="0.25">
      <c r="J2103" s="164"/>
      <c r="K2103" s="164"/>
      <c r="L2103" s="164"/>
      <c r="M2103" s="164"/>
      <c r="N2103" s="164"/>
      <c r="O2103" s="164"/>
    </row>
    <row r="2104" spans="10:15" x14ac:dyDescent="0.25">
      <c r="J2104" s="164"/>
      <c r="K2104" s="164"/>
      <c r="L2104" s="164"/>
      <c r="M2104" s="164"/>
      <c r="N2104" s="164"/>
      <c r="O2104" s="164"/>
    </row>
    <row r="2105" spans="10:15" x14ac:dyDescent="0.25">
      <c r="J2105" s="164"/>
      <c r="K2105" s="164"/>
      <c r="L2105" s="164"/>
      <c r="M2105" s="164"/>
      <c r="N2105" s="164"/>
      <c r="O2105" s="164"/>
    </row>
    <row r="2106" spans="10:15" x14ac:dyDescent="0.25">
      <c r="J2106" s="164"/>
      <c r="K2106" s="164"/>
      <c r="L2106" s="164"/>
      <c r="M2106" s="164"/>
      <c r="N2106" s="164"/>
      <c r="O2106" s="164"/>
    </row>
    <row r="2107" spans="10:15" x14ac:dyDescent="0.25">
      <c r="J2107" s="164"/>
      <c r="K2107" s="164"/>
      <c r="L2107" s="164"/>
      <c r="M2107" s="164"/>
      <c r="N2107" s="164"/>
      <c r="O2107" s="164"/>
    </row>
    <row r="2108" spans="10:15" x14ac:dyDescent="0.25">
      <c r="J2108" s="164"/>
      <c r="K2108" s="164"/>
      <c r="L2108" s="164"/>
      <c r="M2108" s="164"/>
      <c r="N2108" s="164"/>
      <c r="O2108" s="164"/>
    </row>
    <row r="2109" spans="10:15" x14ac:dyDescent="0.25">
      <c r="J2109" s="164"/>
      <c r="K2109" s="164"/>
      <c r="L2109" s="164"/>
      <c r="M2109" s="164"/>
      <c r="N2109" s="164"/>
      <c r="O2109" s="164"/>
    </row>
    <row r="2110" spans="10:15" x14ac:dyDescent="0.25">
      <c r="J2110" s="164"/>
      <c r="K2110" s="164"/>
      <c r="L2110" s="164"/>
      <c r="M2110" s="164"/>
      <c r="N2110" s="164"/>
      <c r="O2110" s="164"/>
    </row>
    <row r="2111" spans="10:15" x14ac:dyDescent="0.25">
      <c r="J2111" s="164"/>
      <c r="K2111" s="164"/>
      <c r="L2111" s="164"/>
      <c r="M2111" s="164"/>
      <c r="N2111" s="164"/>
      <c r="O2111" s="164"/>
    </row>
    <row r="2112" spans="10:15" x14ac:dyDescent="0.25">
      <c r="J2112" s="164"/>
      <c r="K2112" s="164"/>
      <c r="L2112" s="164"/>
      <c r="M2112" s="164"/>
      <c r="N2112" s="164"/>
      <c r="O2112" s="164"/>
    </row>
    <row r="2113" spans="10:15" x14ac:dyDescent="0.25">
      <c r="J2113" s="164"/>
      <c r="K2113" s="164"/>
      <c r="L2113" s="164"/>
      <c r="M2113" s="164"/>
      <c r="N2113" s="164"/>
      <c r="O2113" s="164"/>
    </row>
    <row r="2114" spans="10:15" x14ac:dyDescent="0.25">
      <c r="J2114" s="164"/>
      <c r="K2114" s="164"/>
      <c r="L2114" s="164"/>
      <c r="M2114" s="164"/>
      <c r="N2114" s="164"/>
      <c r="O2114" s="164"/>
    </row>
    <row r="2115" spans="10:15" x14ac:dyDescent="0.25">
      <c r="J2115" s="164"/>
      <c r="K2115" s="164"/>
      <c r="L2115" s="164"/>
      <c r="M2115" s="164"/>
      <c r="N2115" s="164"/>
      <c r="O2115" s="164"/>
    </row>
    <row r="2116" spans="10:15" x14ac:dyDescent="0.25">
      <c r="J2116" s="164"/>
      <c r="K2116" s="164"/>
      <c r="L2116" s="164"/>
      <c r="M2116" s="164"/>
      <c r="N2116" s="164"/>
      <c r="O2116" s="164"/>
    </row>
    <row r="2117" spans="10:15" x14ac:dyDescent="0.25">
      <c r="J2117" s="164"/>
      <c r="K2117" s="164"/>
      <c r="L2117" s="164"/>
      <c r="M2117" s="164"/>
      <c r="N2117" s="164"/>
      <c r="O2117" s="164"/>
    </row>
    <row r="2118" spans="10:15" x14ac:dyDescent="0.25">
      <c r="J2118" s="164"/>
      <c r="K2118" s="164"/>
      <c r="L2118" s="164"/>
      <c r="M2118" s="164"/>
      <c r="N2118" s="164"/>
      <c r="O2118" s="164"/>
    </row>
    <row r="2119" spans="10:15" x14ac:dyDescent="0.25">
      <c r="J2119" s="164"/>
      <c r="K2119" s="164"/>
      <c r="L2119" s="164"/>
      <c r="M2119" s="164"/>
      <c r="N2119" s="164"/>
      <c r="O2119" s="164"/>
    </row>
    <row r="2120" spans="10:15" x14ac:dyDescent="0.25">
      <c r="J2120" s="164"/>
      <c r="K2120" s="164"/>
      <c r="L2120" s="164"/>
      <c r="M2120" s="164"/>
      <c r="N2120" s="164"/>
      <c r="O2120" s="164"/>
    </row>
    <row r="2121" spans="10:15" x14ac:dyDescent="0.25">
      <c r="J2121" s="164"/>
      <c r="K2121" s="164"/>
      <c r="L2121" s="164"/>
      <c r="M2121" s="164"/>
      <c r="N2121" s="164"/>
      <c r="O2121" s="164"/>
    </row>
    <row r="2122" spans="10:15" x14ac:dyDescent="0.25">
      <c r="J2122" s="164"/>
      <c r="K2122" s="164"/>
      <c r="L2122" s="164"/>
      <c r="M2122" s="164"/>
      <c r="N2122" s="164"/>
      <c r="O2122" s="164"/>
    </row>
    <row r="2123" spans="10:15" x14ac:dyDescent="0.25">
      <c r="J2123" s="164"/>
      <c r="K2123" s="164"/>
      <c r="L2123" s="164"/>
      <c r="M2123" s="164"/>
      <c r="N2123" s="164"/>
      <c r="O2123" s="164"/>
    </row>
    <row r="2124" spans="10:15" x14ac:dyDescent="0.25">
      <c r="J2124" s="164"/>
      <c r="K2124" s="164"/>
      <c r="L2124" s="164"/>
      <c r="M2124" s="164"/>
      <c r="N2124" s="164"/>
      <c r="O2124" s="164"/>
    </row>
    <row r="2125" spans="10:15" x14ac:dyDescent="0.25">
      <c r="J2125" s="164"/>
      <c r="K2125" s="164"/>
      <c r="L2125" s="164"/>
      <c r="M2125" s="164"/>
      <c r="N2125" s="164"/>
      <c r="O2125" s="164"/>
    </row>
    <row r="2126" spans="10:15" x14ac:dyDescent="0.25">
      <c r="J2126" s="164"/>
      <c r="K2126" s="164"/>
      <c r="L2126" s="164"/>
      <c r="M2126" s="164"/>
      <c r="N2126" s="164"/>
      <c r="O2126" s="164"/>
    </row>
    <row r="2127" spans="10:15" x14ac:dyDescent="0.25">
      <c r="J2127" s="164"/>
      <c r="K2127" s="164"/>
      <c r="L2127" s="164"/>
      <c r="M2127" s="164"/>
      <c r="N2127" s="164"/>
      <c r="O2127" s="164"/>
    </row>
    <row r="2128" spans="10:15" x14ac:dyDescent="0.25">
      <c r="J2128" s="164"/>
      <c r="K2128" s="164"/>
      <c r="L2128" s="164"/>
      <c r="M2128" s="164"/>
      <c r="N2128" s="164"/>
      <c r="O2128" s="164"/>
    </row>
    <row r="2129" spans="10:15" x14ac:dyDescent="0.25">
      <c r="J2129" s="164"/>
      <c r="K2129" s="164"/>
      <c r="L2129" s="164"/>
      <c r="M2129" s="164"/>
      <c r="N2129" s="164"/>
      <c r="O2129" s="164"/>
    </row>
    <row r="2130" spans="10:15" x14ac:dyDescent="0.25">
      <c r="J2130" s="164"/>
      <c r="K2130" s="164"/>
      <c r="L2130" s="164"/>
      <c r="M2130" s="164"/>
      <c r="N2130" s="164"/>
      <c r="O2130" s="164"/>
    </row>
    <row r="2131" spans="10:15" x14ac:dyDescent="0.25">
      <c r="J2131" s="164"/>
      <c r="K2131" s="164"/>
      <c r="L2131" s="164"/>
      <c r="M2131" s="164"/>
      <c r="N2131" s="164"/>
      <c r="O2131" s="164"/>
    </row>
    <row r="2132" spans="10:15" x14ac:dyDescent="0.25">
      <c r="J2132" s="164"/>
      <c r="K2132" s="164"/>
      <c r="L2132" s="164"/>
      <c r="M2132" s="164"/>
      <c r="N2132" s="164"/>
      <c r="O2132" s="164"/>
    </row>
    <row r="2133" spans="10:15" x14ac:dyDescent="0.25">
      <c r="J2133" s="164"/>
      <c r="K2133" s="164"/>
      <c r="L2133" s="164"/>
      <c r="M2133" s="164"/>
      <c r="N2133" s="164"/>
      <c r="O2133" s="164"/>
    </row>
    <row r="2134" spans="10:15" x14ac:dyDescent="0.25">
      <c r="J2134" s="164"/>
      <c r="K2134" s="164"/>
      <c r="L2134" s="164"/>
      <c r="M2134" s="164"/>
      <c r="N2134" s="164"/>
      <c r="O2134" s="164"/>
    </row>
    <row r="2135" spans="10:15" x14ac:dyDescent="0.25">
      <c r="J2135" s="164"/>
      <c r="K2135" s="164"/>
      <c r="L2135" s="164"/>
      <c r="M2135" s="164"/>
      <c r="N2135" s="164"/>
      <c r="O2135" s="164"/>
    </row>
    <row r="2136" spans="10:15" x14ac:dyDescent="0.25">
      <c r="J2136" s="164"/>
      <c r="K2136" s="164"/>
      <c r="L2136" s="164"/>
      <c r="M2136" s="164"/>
      <c r="N2136" s="164"/>
      <c r="O2136" s="164"/>
    </row>
    <row r="2137" spans="10:15" x14ac:dyDescent="0.25">
      <c r="J2137" s="164"/>
      <c r="K2137" s="164"/>
      <c r="L2137" s="164"/>
      <c r="M2137" s="164"/>
      <c r="N2137" s="164"/>
      <c r="O2137" s="164"/>
    </row>
    <row r="2138" spans="10:15" x14ac:dyDescent="0.25">
      <c r="J2138" s="164"/>
      <c r="K2138" s="164"/>
      <c r="L2138" s="164"/>
      <c r="M2138" s="164"/>
      <c r="N2138" s="164"/>
      <c r="O2138" s="164"/>
    </row>
    <row r="2139" spans="10:15" x14ac:dyDescent="0.25">
      <c r="J2139" s="164"/>
      <c r="K2139" s="164"/>
      <c r="L2139" s="164"/>
      <c r="M2139" s="164"/>
      <c r="N2139" s="164"/>
      <c r="O2139" s="164"/>
    </row>
    <row r="2140" spans="10:15" x14ac:dyDescent="0.25">
      <c r="J2140" s="164"/>
      <c r="K2140" s="164"/>
      <c r="L2140" s="164"/>
      <c r="M2140" s="164"/>
      <c r="N2140" s="164"/>
      <c r="O2140" s="164"/>
    </row>
    <row r="2141" spans="10:15" x14ac:dyDescent="0.25">
      <c r="J2141" s="164"/>
      <c r="K2141" s="164"/>
      <c r="L2141" s="164"/>
      <c r="M2141" s="164"/>
      <c r="N2141" s="164"/>
      <c r="O2141" s="164"/>
    </row>
    <row r="2142" spans="10:15" x14ac:dyDescent="0.25">
      <c r="J2142" s="164"/>
      <c r="K2142" s="164"/>
      <c r="L2142" s="164"/>
      <c r="M2142" s="164"/>
      <c r="N2142" s="164"/>
      <c r="O2142" s="164"/>
    </row>
    <row r="2143" spans="10:15" x14ac:dyDescent="0.25">
      <c r="J2143" s="164"/>
      <c r="K2143" s="164"/>
      <c r="L2143" s="164"/>
      <c r="M2143" s="164"/>
      <c r="N2143" s="164"/>
      <c r="O2143" s="164"/>
    </row>
    <row r="2144" spans="10:15" x14ac:dyDescent="0.25">
      <c r="J2144" s="164"/>
      <c r="K2144" s="164"/>
      <c r="L2144" s="164"/>
      <c r="M2144" s="164"/>
      <c r="N2144" s="164"/>
      <c r="O2144" s="164"/>
    </row>
    <row r="2145" spans="10:15" x14ac:dyDescent="0.25">
      <c r="J2145" s="164"/>
      <c r="K2145" s="164"/>
      <c r="L2145" s="164"/>
      <c r="M2145" s="164"/>
      <c r="N2145" s="164"/>
      <c r="O2145" s="164"/>
    </row>
    <row r="2146" spans="10:15" x14ac:dyDescent="0.25">
      <c r="J2146" s="164"/>
      <c r="K2146" s="164"/>
      <c r="L2146" s="164"/>
      <c r="M2146" s="164"/>
      <c r="N2146" s="164"/>
      <c r="O2146" s="164"/>
    </row>
    <row r="2147" spans="10:15" x14ac:dyDescent="0.25">
      <c r="J2147" s="164"/>
      <c r="K2147" s="164"/>
      <c r="L2147" s="164"/>
      <c r="M2147" s="164"/>
      <c r="N2147" s="164"/>
      <c r="O2147" s="164"/>
    </row>
    <row r="2148" spans="10:15" x14ac:dyDescent="0.25">
      <c r="J2148" s="164"/>
      <c r="K2148" s="164"/>
      <c r="L2148" s="164"/>
      <c r="M2148" s="164"/>
      <c r="N2148" s="164"/>
      <c r="O2148" s="164"/>
    </row>
    <row r="2149" spans="10:15" x14ac:dyDescent="0.25">
      <c r="J2149" s="164"/>
      <c r="K2149" s="164"/>
      <c r="L2149" s="164"/>
      <c r="M2149" s="164"/>
      <c r="N2149" s="164"/>
      <c r="O2149" s="164"/>
    </row>
    <row r="2150" spans="10:15" x14ac:dyDescent="0.25">
      <c r="J2150" s="164"/>
      <c r="K2150" s="164"/>
      <c r="L2150" s="164"/>
      <c r="M2150" s="164"/>
      <c r="N2150" s="164"/>
      <c r="O2150" s="164"/>
    </row>
    <row r="2151" spans="10:15" x14ac:dyDescent="0.25">
      <c r="J2151" s="164"/>
      <c r="K2151" s="164"/>
      <c r="L2151" s="164"/>
      <c r="M2151" s="164"/>
      <c r="N2151" s="164"/>
      <c r="O2151" s="164"/>
    </row>
    <row r="2152" spans="10:15" x14ac:dyDescent="0.25">
      <c r="J2152" s="164"/>
      <c r="K2152" s="164"/>
      <c r="L2152" s="164"/>
      <c r="M2152" s="164"/>
      <c r="N2152" s="164"/>
      <c r="O2152" s="164"/>
    </row>
    <row r="2153" spans="10:15" x14ac:dyDescent="0.25">
      <c r="J2153" s="164"/>
      <c r="K2153" s="164"/>
      <c r="L2153" s="164"/>
      <c r="M2153" s="164"/>
      <c r="N2153" s="164"/>
      <c r="O2153" s="164"/>
    </row>
    <row r="2154" spans="10:15" x14ac:dyDescent="0.25">
      <c r="J2154" s="164"/>
      <c r="K2154" s="164"/>
      <c r="L2154" s="164"/>
      <c r="M2154" s="164"/>
      <c r="N2154" s="164"/>
      <c r="O2154" s="164"/>
    </row>
    <row r="2155" spans="10:15" x14ac:dyDescent="0.25">
      <c r="J2155" s="164"/>
      <c r="K2155" s="164"/>
      <c r="L2155" s="164"/>
      <c r="M2155" s="164"/>
      <c r="N2155" s="164"/>
      <c r="O2155" s="164"/>
    </row>
    <row r="2156" spans="10:15" x14ac:dyDescent="0.25">
      <c r="J2156" s="164"/>
      <c r="K2156" s="164"/>
      <c r="L2156" s="164"/>
      <c r="M2156" s="164"/>
      <c r="N2156" s="164"/>
      <c r="O2156" s="164"/>
    </row>
    <row r="2157" spans="10:15" x14ac:dyDescent="0.25">
      <c r="J2157" s="164"/>
      <c r="K2157" s="164"/>
      <c r="L2157" s="164"/>
      <c r="M2157" s="164"/>
      <c r="N2157" s="164"/>
      <c r="O2157" s="164"/>
    </row>
    <row r="2158" spans="10:15" x14ac:dyDescent="0.25">
      <c r="J2158" s="164"/>
      <c r="K2158" s="164"/>
      <c r="L2158" s="164"/>
      <c r="M2158" s="164"/>
      <c r="N2158" s="164"/>
      <c r="O2158" s="164"/>
    </row>
    <row r="2159" spans="10:15" x14ac:dyDescent="0.25">
      <c r="J2159" s="164"/>
      <c r="K2159" s="164"/>
      <c r="L2159" s="164"/>
      <c r="M2159" s="164"/>
      <c r="N2159" s="164"/>
      <c r="O2159" s="164"/>
    </row>
    <row r="2160" spans="10:15" x14ac:dyDescent="0.25">
      <c r="J2160" s="164"/>
      <c r="K2160" s="164"/>
      <c r="L2160" s="164"/>
      <c r="M2160" s="164"/>
      <c r="N2160" s="164"/>
      <c r="O2160" s="164"/>
    </row>
    <row r="2161" spans="10:15" x14ac:dyDescent="0.25">
      <c r="J2161" s="164"/>
      <c r="K2161" s="164"/>
      <c r="L2161" s="164"/>
      <c r="M2161" s="164"/>
      <c r="N2161" s="164"/>
      <c r="O2161" s="164"/>
    </row>
    <row r="2162" spans="10:15" x14ac:dyDescent="0.25">
      <c r="J2162" s="164"/>
      <c r="K2162" s="164"/>
      <c r="L2162" s="164"/>
      <c r="M2162" s="164"/>
      <c r="N2162" s="164"/>
      <c r="O2162" s="164"/>
    </row>
    <row r="2163" spans="10:15" x14ac:dyDescent="0.25">
      <c r="J2163" s="164"/>
      <c r="K2163" s="164"/>
      <c r="L2163" s="164"/>
      <c r="M2163" s="164"/>
      <c r="N2163" s="164"/>
      <c r="O2163" s="164"/>
    </row>
    <row r="2164" spans="10:15" x14ac:dyDescent="0.25">
      <c r="J2164" s="164"/>
      <c r="K2164" s="164"/>
      <c r="L2164" s="164"/>
      <c r="M2164" s="164"/>
      <c r="N2164" s="164"/>
      <c r="O2164" s="164"/>
    </row>
    <row r="2165" spans="10:15" x14ac:dyDescent="0.25">
      <c r="J2165" s="164"/>
      <c r="K2165" s="164"/>
      <c r="L2165" s="164"/>
      <c r="M2165" s="164"/>
      <c r="N2165" s="164"/>
      <c r="O2165" s="164"/>
    </row>
    <row r="2166" spans="10:15" x14ac:dyDescent="0.25">
      <c r="J2166" s="164"/>
      <c r="K2166" s="164"/>
      <c r="L2166" s="164"/>
      <c r="M2166" s="164"/>
      <c r="N2166" s="164"/>
      <c r="O2166" s="164"/>
    </row>
    <row r="2167" spans="10:15" x14ac:dyDescent="0.25">
      <c r="J2167" s="164"/>
      <c r="K2167" s="164"/>
      <c r="L2167" s="164"/>
      <c r="M2167" s="164"/>
      <c r="N2167" s="164"/>
      <c r="O2167" s="164"/>
    </row>
    <row r="2168" spans="10:15" x14ac:dyDescent="0.25">
      <c r="J2168" s="164"/>
      <c r="K2168" s="164"/>
      <c r="L2168" s="164"/>
      <c r="M2168" s="164"/>
      <c r="N2168" s="164"/>
      <c r="O2168" s="164"/>
    </row>
    <row r="2169" spans="10:15" x14ac:dyDescent="0.25">
      <c r="J2169" s="164"/>
      <c r="K2169" s="164"/>
      <c r="L2169" s="164"/>
      <c r="M2169" s="164"/>
      <c r="N2169" s="164"/>
      <c r="O2169" s="164"/>
    </row>
    <row r="2170" spans="10:15" x14ac:dyDescent="0.25">
      <c r="J2170" s="164"/>
      <c r="K2170" s="164"/>
      <c r="L2170" s="164"/>
      <c r="M2170" s="164"/>
      <c r="N2170" s="164"/>
      <c r="O2170" s="164"/>
    </row>
    <row r="2171" spans="10:15" x14ac:dyDescent="0.25">
      <c r="J2171" s="164"/>
      <c r="K2171" s="164"/>
      <c r="L2171" s="164"/>
      <c r="M2171" s="164"/>
      <c r="N2171" s="164"/>
      <c r="O2171" s="164"/>
    </row>
    <row r="2172" spans="10:15" x14ac:dyDescent="0.25">
      <c r="J2172" s="164"/>
      <c r="K2172" s="164"/>
      <c r="L2172" s="164"/>
      <c r="M2172" s="164"/>
      <c r="N2172" s="164"/>
      <c r="O2172" s="164"/>
    </row>
    <row r="2173" spans="10:15" x14ac:dyDescent="0.25">
      <c r="J2173" s="164"/>
      <c r="K2173" s="164"/>
      <c r="L2173" s="164"/>
      <c r="M2173" s="164"/>
      <c r="N2173" s="164"/>
      <c r="O2173" s="164"/>
    </row>
    <row r="2174" spans="10:15" x14ac:dyDescent="0.25">
      <c r="J2174" s="164"/>
      <c r="K2174" s="164"/>
      <c r="L2174" s="164"/>
      <c r="M2174" s="164"/>
      <c r="N2174" s="164"/>
      <c r="O2174" s="164"/>
    </row>
    <row r="2175" spans="10:15" x14ac:dyDescent="0.25">
      <c r="J2175" s="164"/>
      <c r="K2175" s="164"/>
      <c r="L2175" s="164"/>
      <c r="M2175" s="164"/>
      <c r="N2175" s="164"/>
      <c r="O2175" s="164"/>
    </row>
    <row r="2176" spans="10:15" x14ac:dyDescent="0.25">
      <c r="J2176" s="164"/>
      <c r="K2176" s="164"/>
      <c r="L2176" s="164"/>
      <c r="M2176" s="164"/>
      <c r="N2176" s="164"/>
      <c r="O2176" s="164"/>
    </row>
    <row r="2177" spans="10:15" x14ac:dyDescent="0.25">
      <c r="J2177" s="164"/>
      <c r="K2177" s="164"/>
      <c r="L2177" s="164"/>
      <c r="M2177" s="164"/>
      <c r="N2177" s="164"/>
      <c r="O2177" s="164"/>
    </row>
    <row r="2178" spans="10:15" x14ac:dyDescent="0.25">
      <c r="J2178" s="164"/>
      <c r="K2178" s="164"/>
      <c r="L2178" s="164"/>
      <c r="M2178" s="164"/>
      <c r="N2178" s="164"/>
      <c r="O2178" s="164"/>
    </row>
    <row r="2179" spans="10:15" x14ac:dyDescent="0.25">
      <c r="J2179" s="164"/>
      <c r="K2179" s="164"/>
      <c r="L2179" s="164"/>
      <c r="M2179" s="164"/>
      <c r="N2179" s="164"/>
      <c r="O2179" s="164"/>
    </row>
    <row r="2180" spans="10:15" x14ac:dyDescent="0.25">
      <c r="J2180" s="164"/>
      <c r="K2180" s="164"/>
      <c r="L2180" s="164"/>
      <c r="M2180" s="164"/>
      <c r="N2180" s="164"/>
      <c r="O2180" s="164"/>
    </row>
    <row r="2181" spans="10:15" x14ac:dyDescent="0.25">
      <c r="J2181" s="164"/>
      <c r="K2181" s="164"/>
      <c r="L2181" s="164"/>
      <c r="M2181" s="164"/>
      <c r="N2181" s="164"/>
      <c r="O2181" s="164"/>
    </row>
    <row r="2182" spans="10:15" x14ac:dyDescent="0.25">
      <c r="J2182" s="164"/>
      <c r="K2182" s="164"/>
      <c r="L2182" s="164"/>
      <c r="M2182" s="164"/>
      <c r="N2182" s="164"/>
      <c r="O2182" s="164"/>
    </row>
    <row r="2183" spans="10:15" x14ac:dyDescent="0.25">
      <c r="J2183" s="164"/>
      <c r="K2183" s="164"/>
      <c r="L2183" s="164"/>
      <c r="M2183" s="164"/>
      <c r="N2183" s="164"/>
      <c r="O2183" s="164"/>
    </row>
    <row r="2184" spans="10:15" x14ac:dyDescent="0.25">
      <c r="J2184" s="164"/>
      <c r="K2184" s="164"/>
      <c r="L2184" s="164"/>
      <c r="M2184" s="164"/>
      <c r="N2184" s="164"/>
      <c r="O2184" s="164"/>
    </row>
    <row r="2185" spans="10:15" x14ac:dyDescent="0.25">
      <c r="J2185" s="164"/>
      <c r="K2185" s="164"/>
      <c r="L2185" s="164"/>
      <c r="M2185" s="164"/>
      <c r="N2185" s="164"/>
      <c r="O2185" s="164"/>
    </row>
    <row r="2186" spans="10:15" x14ac:dyDescent="0.25">
      <c r="J2186" s="164"/>
      <c r="K2186" s="164"/>
      <c r="L2186" s="164"/>
      <c r="M2186" s="164"/>
      <c r="N2186" s="164"/>
      <c r="O2186" s="164"/>
    </row>
    <row r="2187" spans="10:15" x14ac:dyDescent="0.25">
      <c r="J2187" s="164"/>
      <c r="K2187" s="164"/>
      <c r="L2187" s="164"/>
      <c r="M2187" s="164"/>
      <c r="N2187" s="164"/>
      <c r="O2187" s="164"/>
    </row>
    <row r="2188" spans="10:15" x14ac:dyDescent="0.25">
      <c r="J2188" s="164"/>
      <c r="K2188" s="164"/>
      <c r="L2188" s="164"/>
      <c r="M2188" s="164"/>
      <c r="N2188" s="164"/>
      <c r="O2188" s="164"/>
    </row>
    <row r="2189" spans="10:15" x14ac:dyDescent="0.25">
      <c r="J2189" s="164"/>
      <c r="K2189" s="164"/>
      <c r="L2189" s="164"/>
      <c r="M2189" s="164"/>
      <c r="N2189" s="164"/>
      <c r="O2189" s="164"/>
    </row>
    <row r="2190" spans="10:15" x14ac:dyDescent="0.25">
      <c r="J2190" s="164"/>
      <c r="K2190" s="164"/>
      <c r="L2190" s="164"/>
      <c r="M2190" s="164"/>
      <c r="N2190" s="164"/>
      <c r="O2190" s="164"/>
    </row>
    <row r="2191" spans="10:15" x14ac:dyDescent="0.25">
      <c r="J2191" s="164"/>
      <c r="K2191" s="164"/>
      <c r="L2191" s="164"/>
      <c r="M2191" s="164"/>
      <c r="N2191" s="164"/>
      <c r="O2191" s="164"/>
    </row>
    <row r="2192" spans="10:15" x14ac:dyDescent="0.25">
      <c r="J2192" s="164"/>
      <c r="K2192" s="164"/>
      <c r="L2192" s="164"/>
      <c r="M2192" s="164"/>
      <c r="N2192" s="164"/>
      <c r="O2192" s="164"/>
    </row>
    <row r="2193" spans="10:15" x14ac:dyDescent="0.25">
      <c r="J2193" s="164"/>
      <c r="K2193" s="164"/>
      <c r="L2193" s="164"/>
      <c r="M2193" s="164"/>
      <c r="N2193" s="164"/>
      <c r="O2193" s="164"/>
    </row>
    <row r="2194" spans="10:15" x14ac:dyDescent="0.25">
      <c r="J2194" s="164"/>
      <c r="K2194" s="164"/>
      <c r="L2194" s="164"/>
      <c r="M2194" s="164"/>
      <c r="N2194" s="164"/>
      <c r="O2194" s="164"/>
    </row>
    <row r="2195" spans="10:15" x14ac:dyDescent="0.25">
      <c r="J2195" s="164"/>
      <c r="K2195" s="164"/>
      <c r="L2195" s="164"/>
      <c r="M2195" s="164"/>
      <c r="N2195" s="164"/>
      <c r="O2195" s="164"/>
    </row>
    <row r="2196" spans="10:15" x14ac:dyDescent="0.25">
      <c r="J2196" s="164"/>
      <c r="K2196" s="164"/>
      <c r="L2196" s="164"/>
      <c r="M2196" s="164"/>
      <c r="N2196" s="164"/>
      <c r="O2196" s="164"/>
    </row>
    <row r="2197" spans="10:15" x14ac:dyDescent="0.25">
      <c r="J2197" s="164"/>
      <c r="K2197" s="164"/>
      <c r="L2197" s="164"/>
      <c r="M2197" s="164"/>
      <c r="N2197" s="164"/>
      <c r="O2197" s="164"/>
    </row>
    <row r="2198" spans="10:15" x14ac:dyDescent="0.25">
      <c r="J2198" s="164"/>
      <c r="K2198" s="164"/>
      <c r="L2198" s="164"/>
      <c r="M2198" s="164"/>
      <c r="N2198" s="164"/>
      <c r="O2198" s="164"/>
    </row>
    <row r="2199" spans="10:15" x14ac:dyDescent="0.25">
      <c r="J2199" s="164"/>
      <c r="K2199" s="164"/>
      <c r="L2199" s="164"/>
      <c r="M2199" s="164"/>
      <c r="N2199" s="164"/>
      <c r="O2199" s="164"/>
    </row>
    <row r="2200" spans="10:15" x14ac:dyDescent="0.25">
      <c r="J2200" s="164"/>
      <c r="K2200" s="164"/>
      <c r="L2200" s="164"/>
      <c r="M2200" s="164"/>
      <c r="N2200" s="164"/>
      <c r="O2200" s="164"/>
    </row>
    <row r="2201" spans="10:15" x14ac:dyDescent="0.25">
      <c r="J2201" s="164"/>
      <c r="K2201" s="164"/>
      <c r="L2201" s="164"/>
      <c r="M2201" s="164"/>
      <c r="N2201" s="164"/>
      <c r="O2201" s="164"/>
    </row>
    <row r="2202" spans="10:15" x14ac:dyDescent="0.25">
      <c r="J2202" s="164"/>
      <c r="K2202" s="164"/>
      <c r="L2202" s="164"/>
      <c r="M2202" s="164"/>
      <c r="N2202" s="164"/>
      <c r="O2202" s="164"/>
    </row>
    <row r="2203" spans="10:15" x14ac:dyDescent="0.25">
      <c r="J2203" s="164"/>
      <c r="K2203" s="164"/>
      <c r="L2203" s="164"/>
      <c r="M2203" s="164"/>
      <c r="N2203" s="164"/>
      <c r="O2203" s="164"/>
    </row>
    <row r="2204" spans="10:15" x14ac:dyDescent="0.25">
      <c r="J2204" s="164"/>
      <c r="K2204" s="164"/>
      <c r="L2204" s="164"/>
      <c r="M2204" s="164"/>
      <c r="N2204" s="164"/>
      <c r="O2204" s="164"/>
    </row>
    <row r="2205" spans="10:15" x14ac:dyDescent="0.25">
      <c r="J2205" s="164"/>
      <c r="K2205" s="164"/>
      <c r="L2205" s="164"/>
      <c r="M2205" s="164"/>
      <c r="N2205" s="164"/>
      <c r="O2205" s="164"/>
    </row>
    <row r="2206" spans="10:15" x14ac:dyDescent="0.25">
      <c r="J2206" s="164"/>
      <c r="K2206" s="164"/>
      <c r="L2206" s="164"/>
      <c r="M2206" s="164"/>
      <c r="N2206" s="164"/>
      <c r="O2206" s="164"/>
    </row>
    <row r="2207" spans="10:15" x14ac:dyDescent="0.25">
      <c r="J2207" s="164"/>
      <c r="K2207" s="164"/>
      <c r="L2207" s="164"/>
      <c r="M2207" s="164"/>
      <c r="N2207" s="164"/>
      <c r="O2207" s="164"/>
    </row>
    <row r="2208" spans="10:15" x14ac:dyDescent="0.25">
      <c r="J2208" s="164"/>
      <c r="K2208" s="164"/>
      <c r="L2208" s="164"/>
      <c r="M2208" s="164"/>
      <c r="N2208" s="164"/>
      <c r="O2208" s="164"/>
    </row>
    <row r="2209" spans="10:15" x14ac:dyDescent="0.25">
      <c r="J2209" s="164"/>
      <c r="K2209" s="164"/>
      <c r="L2209" s="164"/>
      <c r="M2209" s="164"/>
      <c r="N2209" s="164"/>
      <c r="O2209" s="164"/>
    </row>
    <row r="2210" spans="10:15" x14ac:dyDescent="0.25">
      <c r="J2210" s="164"/>
      <c r="K2210" s="164"/>
      <c r="L2210" s="164"/>
      <c r="M2210" s="164"/>
      <c r="N2210" s="164"/>
      <c r="O2210" s="164"/>
    </row>
    <row r="2211" spans="10:15" x14ac:dyDescent="0.25">
      <c r="J2211" s="164"/>
      <c r="K2211" s="164"/>
      <c r="L2211" s="164"/>
      <c r="M2211" s="164"/>
      <c r="N2211" s="164"/>
      <c r="O2211" s="164"/>
    </row>
    <row r="2212" spans="10:15" x14ac:dyDescent="0.25">
      <c r="J2212" s="164"/>
      <c r="K2212" s="164"/>
      <c r="L2212" s="164"/>
      <c r="M2212" s="164"/>
      <c r="N2212" s="164"/>
      <c r="O2212" s="164"/>
    </row>
    <row r="2213" spans="10:15" x14ac:dyDescent="0.25">
      <c r="J2213" s="164"/>
      <c r="K2213" s="164"/>
      <c r="L2213" s="164"/>
      <c r="M2213" s="164"/>
      <c r="N2213" s="164"/>
      <c r="O2213" s="164"/>
    </row>
    <row r="2214" spans="10:15" x14ac:dyDescent="0.25">
      <c r="J2214" s="164"/>
      <c r="K2214" s="164"/>
      <c r="L2214" s="164"/>
      <c r="M2214" s="164"/>
      <c r="N2214" s="164"/>
      <c r="O2214" s="164"/>
    </row>
    <row r="2215" spans="10:15" x14ac:dyDescent="0.25">
      <c r="J2215" s="164"/>
      <c r="K2215" s="164"/>
      <c r="L2215" s="164"/>
      <c r="M2215" s="164"/>
      <c r="N2215" s="164"/>
      <c r="O2215" s="164"/>
    </row>
    <row r="2216" spans="10:15" x14ac:dyDescent="0.25">
      <c r="J2216" s="164"/>
      <c r="K2216" s="164"/>
      <c r="L2216" s="164"/>
      <c r="M2216" s="164"/>
      <c r="N2216" s="164"/>
      <c r="O2216" s="164"/>
    </row>
    <row r="2217" spans="10:15" x14ac:dyDescent="0.25">
      <c r="J2217" s="164"/>
      <c r="K2217" s="164"/>
      <c r="L2217" s="164"/>
      <c r="M2217" s="164"/>
      <c r="N2217" s="164"/>
      <c r="O2217" s="164"/>
    </row>
    <row r="2218" spans="10:15" x14ac:dyDescent="0.25">
      <c r="J2218" s="164"/>
      <c r="K2218" s="164"/>
      <c r="L2218" s="164"/>
      <c r="M2218" s="164"/>
      <c r="N2218" s="164"/>
      <c r="O2218" s="164"/>
    </row>
    <row r="2219" spans="10:15" x14ac:dyDescent="0.25">
      <c r="J2219" s="164"/>
      <c r="K2219" s="164"/>
      <c r="L2219" s="164"/>
      <c r="M2219" s="164"/>
      <c r="N2219" s="164"/>
      <c r="O2219" s="164"/>
    </row>
    <row r="2220" spans="10:15" x14ac:dyDescent="0.25">
      <c r="J2220" s="164"/>
      <c r="K2220" s="164"/>
      <c r="L2220" s="164"/>
      <c r="M2220" s="164"/>
      <c r="N2220" s="164"/>
      <c r="O2220" s="164"/>
    </row>
    <row r="2221" spans="10:15" x14ac:dyDescent="0.25">
      <c r="J2221" s="164"/>
      <c r="K2221" s="164"/>
      <c r="L2221" s="164"/>
      <c r="M2221" s="164"/>
      <c r="N2221" s="164"/>
      <c r="O2221" s="164"/>
    </row>
    <row r="2222" spans="10:15" x14ac:dyDescent="0.25">
      <c r="J2222" s="164"/>
      <c r="K2222" s="164"/>
      <c r="L2222" s="164"/>
      <c r="M2222" s="164"/>
      <c r="N2222" s="164"/>
      <c r="O2222" s="164"/>
    </row>
    <row r="2223" spans="10:15" x14ac:dyDescent="0.25">
      <c r="J2223" s="164"/>
      <c r="K2223" s="164"/>
      <c r="L2223" s="164"/>
      <c r="M2223" s="164"/>
      <c r="N2223" s="164"/>
      <c r="O2223" s="164"/>
    </row>
    <row r="2224" spans="10:15" x14ac:dyDescent="0.25">
      <c r="J2224" s="164"/>
      <c r="K2224" s="164"/>
      <c r="L2224" s="164"/>
      <c r="M2224" s="164"/>
      <c r="N2224" s="164"/>
      <c r="O2224" s="164"/>
    </row>
    <row r="2225" spans="10:15" x14ac:dyDescent="0.25">
      <c r="J2225" s="164"/>
      <c r="K2225" s="164"/>
      <c r="L2225" s="164"/>
      <c r="M2225" s="164"/>
      <c r="N2225" s="164"/>
      <c r="O2225" s="164"/>
    </row>
    <row r="2226" spans="10:15" x14ac:dyDescent="0.25">
      <c r="J2226" s="164"/>
      <c r="K2226" s="164"/>
      <c r="L2226" s="164"/>
      <c r="M2226" s="164"/>
      <c r="N2226" s="164"/>
      <c r="O2226" s="164"/>
    </row>
    <row r="2227" spans="10:15" x14ac:dyDescent="0.25">
      <c r="J2227" s="164"/>
      <c r="K2227" s="164"/>
      <c r="L2227" s="164"/>
      <c r="M2227" s="164"/>
      <c r="N2227" s="164"/>
      <c r="O2227" s="164"/>
    </row>
    <row r="2228" spans="10:15" x14ac:dyDescent="0.25">
      <c r="J2228" s="164"/>
      <c r="K2228" s="164"/>
      <c r="L2228" s="164"/>
      <c r="M2228" s="164"/>
      <c r="N2228" s="164"/>
      <c r="O2228" s="164"/>
    </row>
    <row r="2229" spans="10:15" x14ac:dyDescent="0.25">
      <c r="J2229" s="164"/>
      <c r="K2229" s="164"/>
      <c r="L2229" s="164"/>
      <c r="M2229" s="164"/>
      <c r="N2229" s="164"/>
      <c r="O2229" s="164"/>
    </row>
    <row r="2230" spans="10:15" x14ac:dyDescent="0.25">
      <c r="J2230" s="164"/>
      <c r="K2230" s="164"/>
      <c r="L2230" s="164"/>
      <c r="M2230" s="164"/>
      <c r="N2230" s="164"/>
      <c r="O2230" s="164"/>
    </row>
    <row r="2231" spans="10:15" x14ac:dyDescent="0.25">
      <c r="J2231" s="164"/>
      <c r="K2231" s="164"/>
      <c r="L2231" s="164"/>
      <c r="M2231" s="164"/>
      <c r="N2231" s="164"/>
      <c r="O2231" s="164"/>
    </row>
    <row r="2232" spans="10:15" x14ac:dyDescent="0.25">
      <c r="J2232" s="164"/>
      <c r="K2232" s="164"/>
      <c r="L2232" s="164"/>
      <c r="M2232" s="164"/>
      <c r="N2232" s="164"/>
      <c r="O2232" s="164"/>
    </row>
    <row r="2233" spans="10:15" x14ac:dyDescent="0.25">
      <c r="J2233" s="164"/>
      <c r="K2233" s="164"/>
      <c r="L2233" s="164"/>
      <c r="M2233" s="164"/>
      <c r="N2233" s="164"/>
      <c r="O2233" s="164"/>
    </row>
    <row r="2234" spans="10:15" x14ac:dyDescent="0.25">
      <c r="J2234" s="164"/>
      <c r="K2234" s="164"/>
      <c r="L2234" s="164"/>
      <c r="M2234" s="164"/>
      <c r="N2234" s="164"/>
      <c r="O2234" s="164"/>
    </row>
    <row r="2235" spans="10:15" x14ac:dyDescent="0.25">
      <c r="J2235" s="164"/>
      <c r="K2235" s="164"/>
      <c r="L2235" s="164"/>
      <c r="M2235" s="164"/>
      <c r="N2235" s="164"/>
      <c r="O2235" s="164"/>
    </row>
    <row r="2236" spans="10:15" x14ac:dyDescent="0.25">
      <c r="J2236" s="164"/>
      <c r="K2236" s="164"/>
      <c r="L2236" s="164"/>
      <c r="M2236" s="164"/>
      <c r="N2236" s="164"/>
      <c r="O2236" s="164"/>
    </row>
    <row r="2237" spans="10:15" x14ac:dyDescent="0.25">
      <c r="J2237" s="164"/>
      <c r="K2237" s="164"/>
      <c r="L2237" s="164"/>
      <c r="M2237" s="164"/>
      <c r="N2237" s="164"/>
      <c r="O2237" s="164"/>
    </row>
    <row r="2238" spans="10:15" x14ac:dyDescent="0.25">
      <c r="J2238" s="164"/>
      <c r="K2238" s="164"/>
      <c r="L2238" s="164"/>
      <c r="M2238" s="164"/>
      <c r="N2238" s="164"/>
      <c r="O2238" s="164"/>
    </row>
    <row r="2239" spans="10:15" x14ac:dyDescent="0.25">
      <c r="J2239" s="164"/>
      <c r="K2239" s="164"/>
      <c r="L2239" s="164"/>
      <c r="M2239" s="164"/>
      <c r="N2239" s="164"/>
      <c r="O2239" s="164"/>
    </row>
    <row r="2240" spans="10:15" x14ac:dyDescent="0.25">
      <c r="J2240" s="164"/>
      <c r="K2240" s="164"/>
      <c r="L2240" s="164"/>
      <c r="M2240" s="164"/>
      <c r="N2240" s="164"/>
      <c r="O2240" s="164"/>
    </row>
    <row r="2241" spans="10:15" x14ac:dyDescent="0.25">
      <c r="J2241" s="164"/>
      <c r="K2241" s="164"/>
      <c r="L2241" s="164"/>
      <c r="M2241" s="164"/>
      <c r="N2241" s="164"/>
      <c r="O2241" s="164"/>
    </row>
    <row r="2242" spans="10:15" x14ac:dyDescent="0.25">
      <c r="J2242" s="164"/>
      <c r="K2242" s="164"/>
      <c r="L2242" s="164"/>
      <c r="M2242" s="164"/>
      <c r="N2242" s="164"/>
      <c r="O2242" s="164"/>
    </row>
    <row r="2243" spans="10:15" x14ac:dyDescent="0.25">
      <c r="J2243" s="164"/>
      <c r="K2243" s="164"/>
      <c r="L2243" s="164"/>
      <c r="M2243" s="164"/>
      <c r="N2243" s="164"/>
      <c r="O2243" s="164"/>
    </row>
    <row r="2244" spans="10:15" x14ac:dyDescent="0.25">
      <c r="J2244" s="164"/>
      <c r="K2244" s="164"/>
      <c r="L2244" s="164"/>
      <c r="M2244" s="164"/>
      <c r="N2244" s="164"/>
      <c r="O2244" s="164"/>
    </row>
    <row r="2245" spans="10:15" x14ac:dyDescent="0.25">
      <c r="J2245" s="164"/>
      <c r="K2245" s="164"/>
      <c r="L2245" s="164"/>
      <c r="M2245" s="164"/>
      <c r="N2245" s="164"/>
      <c r="O2245" s="164"/>
    </row>
    <row r="2246" spans="10:15" x14ac:dyDescent="0.25">
      <c r="J2246" s="164"/>
      <c r="K2246" s="164"/>
      <c r="L2246" s="164"/>
      <c r="M2246" s="164"/>
      <c r="N2246" s="164"/>
      <c r="O2246" s="164"/>
    </row>
    <row r="2247" spans="10:15" x14ac:dyDescent="0.25">
      <c r="J2247" s="164"/>
      <c r="K2247" s="164"/>
      <c r="L2247" s="164"/>
      <c r="M2247" s="164"/>
      <c r="N2247" s="164"/>
      <c r="O2247" s="164"/>
    </row>
    <row r="2248" spans="10:15" x14ac:dyDescent="0.25">
      <c r="J2248" s="164"/>
      <c r="K2248" s="164"/>
      <c r="L2248" s="164"/>
      <c r="M2248" s="164"/>
      <c r="N2248" s="164"/>
      <c r="O2248" s="164"/>
    </row>
    <row r="2249" spans="10:15" x14ac:dyDescent="0.25">
      <c r="J2249" s="164"/>
      <c r="K2249" s="164"/>
      <c r="L2249" s="164"/>
      <c r="M2249" s="164"/>
      <c r="N2249" s="164"/>
      <c r="O2249" s="164"/>
    </row>
    <row r="2250" spans="10:15" x14ac:dyDescent="0.25">
      <c r="J2250" s="164"/>
      <c r="K2250" s="164"/>
      <c r="L2250" s="164"/>
      <c r="M2250" s="164"/>
      <c r="N2250" s="164"/>
      <c r="O2250" s="164"/>
    </row>
    <row r="2251" spans="10:15" x14ac:dyDescent="0.25">
      <c r="J2251" s="164"/>
      <c r="K2251" s="164"/>
      <c r="L2251" s="164"/>
      <c r="M2251" s="164"/>
      <c r="N2251" s="164"/>
      <c r="O2251" s="164"/>
    </row>
    <row r="2252" spans="10:15" x14ac:dyDescent="0.25">
      <c r="J2252" s="164"/>
      <c r="K2252" s="164"/>
      <c r="L2252" s="164"/>
      <c r="M2252" s="164"/>
      <c r="N2252" s="164"/>
      <c r="O2252" s="164"/>
    </row>
    <row r="2253" spans="10:15" x14ac:dyDescent="0.25">
      <c r="J2253" s="164"/>
      <c r="K2253" s="164"/>
      <c r="L2253" s="164"/>
      <c r="M2253" s="164"/>
      <c r="N2253" s="164"/>
      <c r="O2253" s="164"/>
    </row>
    <row r="2254" spans="10:15" x14ac:dyDescent="0.25">
      <c r="J2254" s="164"/>
      <c r="K2254" s="164"/>
      <c r="L2254" s="164"/>
      <c r="M2254" s="164"/>
      <c r="N2254" s="164"/>
      <c r="O2254" s="164"/>
    </row>
    <row r="2255" spans="10:15" x14ac:dyDescent="0.25">
      <c r="J2255" s="164"/>
      <c r="K2255" s="164"/>
      <c r="L2255" s="164"/>
      <c r="M2255" s="164"/>
      <c r="N2255" s="164"/>
      <c r="O2255" s="164"/>
    </row>
    <row r="2256" spans="10:15" x14ac:dyDescent="0.25">
      <c r="J2256" s="164"/>
      <c r="K2256" s="164"/>
      <c r="L2256" s="164"/>
      <c r="M2256" s="164"/>
      <c r="N2256" s="164"/>
      <c r="O2256" s="164"/>
    </row>
    <row r="2257" spans="10:15" x14ac:dyDescent="0.25">
      <c r="J2257" s="164"/>
      <c r="K2257" s="164"/>
      <c r="L2257" s="164"/>
      <c r="M2257" s="164"/>
      <c r="N2257" s="164"/>
      <c r="O2257" s="164"/>
    </row>
    <row r="2258" spans="10:15" x14ac:dyDescent="0.25">
      <c r="J2258" s="164"/>
      <c r="K2258" s="164"/>
      <c r="L2258" s="164"/>
      <c r="M2258" s="164"/>
      <c r="N2258" s="164"/>
      <c r="O2258" s="164"/>
    </row>
    <row r="2259" spans="10:15" x14ac:dyDescent="0.25">
      <c r="J2259" s="164"/>
      <c r="K2259" s="164"/>
      <c r="L2259" s="164"/>
      <c r="M2259" s="164"/>
      <c r="N2259" s="164"/>
      <c r="O2259" s="164"/>
    </row>
    <row r="2260" spans="10:15" x14ac:dyDescent="0.25">
      <c r="J2260" s="164"/>
      <c r="K2260" s="164"/>
      <c r="L2260" s="164"/>
      <c r="M2260" s="164"/>
      <c r="N2260" s="164"/>
      <c r="O2260" s="164"/>
    </row>
    <row r="2261" spans="10:15" x14ac:dyDescent="0.25">
      <c r="J2261" s="164"/>
      <c r="K2261" s="164"/>
      <c r="L2261" s="164"/>
      <c r="M2261" s="164"/>
      <c r="N2261" s="164"/>
      <c r="O2261" s="164"/>
    </row>
    <row r="2262" spans="10:15" x14ac:dyDescent="0.25">
      <c r="J2262" s="164"/>
      <c r="K2262" s="164"/>
      <c r="L2262" s="164"/>
      <c r="M2262" s="164"/>
      <c r="N2262" s="164"/>
      <c r="O2262" s="164"/>
    </row>
    <row r="2263" spans="10:15" x14ac:dyDescent="0.25">
      <c r="J2263" s="164"/>
      <c r="K2263" s="164"/>
      <c r="L2263" s="164"/>
      <c r="M2263" s="164"/>
      <c r="N2263" s="164"/>
      <c r="O2263" s="164"/>
    </row>
    <row r="2264" spans="10:15" x14ac:dyDescent="0.25">
      <c r="J2264" s="164"/>
      <c r="K2264" s="164"/>
      <c r="L2264" s="164"/>
      <c r="M2264" s="164"/>
      <c r="N2264" s="164"/>
      <c r="O2264" s="164"/>
    </row>
    <row r="2265" spans="10:15" x14ac:dyDescent="0.25">
      <c r="J2265" s="164"/>
      <c r="K2265" s="164"/>
      <c r="L2265" s="164"/>
      <c r="M2265" s="164"/>
      <c r="N2265" s="164"/>
      <c r="O2265" s="164"/>
    </row>
    <row r="2266" spans="10:15" x14ac:dyDescent="0.25">
      <c r="J2266" s="164"/>
      <c r="K2266" s="164"/>
      <c r="L2266" s="164"/>
      <c r="M2266" s="164"/>
      <c r="N2266" s="164"/>
      <c r="O2266" s="164"/>
    </row>
    <row r="2267" spans="10:15" x14ac:dyDescent="0.25">
      <c r="J2267" s="164"/>
      <c r="K2267" s="164"/>
      <c r="L2267" s="164"/>
      <c r="M2267" s="164"/>
      <c r="N2267" s="164"/>
      <c r="O2267" s="164"/>
    </row>
    <row r="2268" spans="10:15" x14ac:dyDescent="0.25">
      <c r="J2268" s="164"/>
      <c r="K2268" s="164"/>
      <c r="L2268" s="164"/>
      <c r="M2268" s="164"/>
      <c r="N2268" s="164"/>
      <c r="O2268" s="164"/>
    </row>
    <row r="2269" spans="10:15" x14ac:dyDescent="0.25">
      <c r="J2269" s="164"/>
      <c r="K2269" s="164"/>
      <c r="L2269" s="164"/>
      <c r="M2269" s="164"/>
      <c r="N2269" s="164"/>
      <c r="O2269" s="164"/>
    </row>
    <row r="2270" spans="10:15" x14ac:dyDescent="0.25">
      <c r="J2270" s="164"/>
      <c r="K2270" s="164"/>
      <c r="L2270" s="164"/>
      <c r="M2270" s="164"/>
      <c r="N2270" s="164"/>
      <c r="O2270" s="164"/>
    </row>
    <row r="2271" spans="10:15" x14ac:dyDescent="0.25">
      <c r="J2271" s="164"/>
      <c r="K2271" s="164"/>
      <c r="L2271" s="164"/>
      <c r="M2271" s="164"/>
      <c r="N2271" s="164"/>
      <c r="O2271" s="164"/>
    </row>
    <row r="2272" spans="10:15" x14ac:dyDescent="0.25">
      <c r="J2272" s="164"/>
      <c r="K2272" s="164"/>
      <c r="L2272" s="164"/>
      <c r="M2272" s="164"/>
      <c r="N2272" s="164"/>
      <c r="O2272" s="164"/>
    </row>
    <row r="2273" spans="10:15" x14ac:dyDescent="0.25">
      <c r="J2273" s="164"/>
      <c r="K2273" s="164"/>
      <c r="L2273" s="164"/>
      <c r="M2273" s="164"/>
      <c r="N2273" s="164"/>
      <c r="O2273" s="164"/>
    </row>
    <row r="2274" spans="10:15" x14ac:dyDescent="0.25">
      <c r="J2274" s="164"/>
      <c r="K2274" s="164"/>
      <c r="L2274" s="164"/>
      <c r="M2274" s="164"/>
      <c r="N2274" s="164"/>
      <c r="O2274" s="164"/>
    </row>
    <row r="2275" spans="10:15" x14ac:dyDescent="0.25">
      <c r="J2275" s="164"/>
      <c r="K2275" s="164"/>
      <c r="L2275" s="164"/>
      <c r="M2275" s="164"/>
      <c r="N2275" s="164"/>
      <c r="O2275" s="164"/>
    </row>
    <row r="2276" spans="10:15" x14ac:dyDescent="0.25">
      <c r="J2276" s="164"/>
      <c r="K2276" s="164"/>
      <c r="L2276" s="164"/>
      <c r="M2276" s="164"/>
      <c r="N2276" s="164"/>
      <c r="O2276" s="164"/>
    </row>
    <row r="2277" spans="10:15" x14ac:dyDescent="0.25">
      <c r="J2277" s="164"/>
      <c r="K2277" s="164"/>
      <c r="L2277" s="164"/>
      <c r="M2277" s="164"/>
      <c r="N2277" s="164"/>
      <c r="O2277" s="164"/>
    </row>
    <row r="2278" spans="10:15" x14ac:dyDescent="0.25">
      <c r="J2278" s="164"/>
      <c r="K2278" s="164"/>
      <c r="L2278" s="164"/>
      <c r="M2278" s="164"/>
      <c r="N2278" s="164"/>
      <c r="O2278" s="164"/>
    </row>
    <row r="2279" spans="10:15" x14ac:dyDescent="0.25">
      <c r="J2279" s="164"/>
      <c r="K2279" s="164"/>
      <c r="L2279" s="164"/>
      <c r="M2279" s="164"/>
      <c r="N2279" s="164"/>
      <c r="O2279" s="164"/>
    </row>
    <row r="2280" spans="10:15" x14ac:dyDescent="0.25">
      <c r="J2280" s="164"/>
      <c r="K2280" s="164"/>
      <c r="L2280" s="164"/>
      <c r="M2280" s="164"/>
      <c r="N2280" s="164"/>
      <c r="O2280" s="164"/>
    </row>
    <row r="2281" spans="10:15" x14ac:dyDescent="0.25">
      <c r="J2281" s="164"/>
      <c r="K2281" s="164"/>
      <c r="L2281" s="164"/>
      <c r="M2281" s="164"/>
      <c r="N2281" s="164"/>
      <c r="O2281" s="164"/>
    </row>
    <row r="2282" spans="10:15" x14ac:dyDescent="0.25">
      <c r="J2282" s="164"/>
      <c r="K2282" s="164"/>
      <c r="L2282" s="164"/>
      <c r="M2282" s="164"/>
      <c r="N2282" s="164"/>
      <c r="O2282" s="164"/>
    </row>
    <row r="2283" spans="10:15" x14ac:dyDescent="0.25">
      <c r="J2283" s="164"/>
      <c r="K2283" s="164"/>
      <c r="L2283" s="164"/>
      <c r="M2283" s="164"/>
      <c r="N2283" s="164"/>
      <c r="O2283" s="164"/>
    </row>
    <row r="2284" spans="10:15" x14ac:dyDescent="0.25">
      <c r="J2284" s="164"/>
      <c r="K2284" s="164"/>
      <c r="L2284" s="164"/>
      <c r="M2284" s="164"/>
      <c r="N2284" s="164"/>
      <c r="O2284" s="164"/>
    </row>
    <row r="2285" spans="10:15" x14ac:dyDescent="0.25">
      <c r="J2285" s="164"/>
      <c r="K2285" s="164"/>
      <c r="L2285" s="164"/>
      <c r="M2285" s="164"/>
      <c r="N2285" s="164"/>
      <c r="O2285" s="164"/>
    </row>
    <row r="2286" spans="10:15" x14ac:dyDescent="0.25">
      <c r="J2286" s="164"/>
      <c r="K2286" s="164"/>
      <c r="L2286" s="164"/>
      <c r="M2286" s="164"/>
      <c r="N2286" s="164"/>
      <c r="O2286" s="164"/>
    </row>
    <row r="2287" spans="10:15" x14ac:dyDescent="0.25">
      <c r="J2287" s="164"/>
      <c r="K2287" s="164"/>
      <c r="L2287" s="164"/>
      <c r="M2287" s="164"/>
      <c r="N2287" s="164"/>
      <c r="O2287" s="164"/>
    </row>
    <row r="2288" spans="10:15" x14ac:dyDescent="0.25">
      <c r="J2288" s="164"/>
      <c r="K2288" s="164"/>
      <c r="L2288" s="164"/>
      <c r="M2288" s="164"/>
      <c r="N2288" s="164"/>
      <c r="O2288" s="164"/>
    </row>
    <row r="2289" spans="10:15" x14ac:dyDescent="0.25">
      <c r="J2289" s="164"/>
      <c r="K2289" s="164"/>
      <c r="L2289" s="164"/>
      <c r="M2289" s="164"/>
      <c r="N2289" s="164"/>
      <c r="O2289" s="164"/>
    </row>
    <row r="2290" spans="10:15" x14ac:dyDescent="0.25">
      <c r="J2290" s="164"/>
      <c r="K2290" s="164"/>
      <c r="L2290" s="164"/>
      <c r="M2290" s="164"/>
      <c r="N2290" s="164"/>
      <c r="O2290" s="164"/>
    </row>
    <row r="2291" spans="10:15" x14ac:dyDescent="0.25">
      <c r="J2291" s="164"/>
      <c r="K2291" s="164"/>
      <c r="L2291" s="164"/>
      <c r="M2291" s="164"/>
      <c r="N2291" s="164"/>
      <c r="O2291" s="164"/>
    </row>
    <row r="2292" spans="10:15" x14ac:dyDescent="0.25">
      <c r="J2292" s="164"/>
      <c r="K2292" s="164"/>
      <c r="L2292" s="164"/>
      <c r="M2292" s="164"/>
      <c r="N2292" s="164"/>
      <c r="O2292" s="164"/>
    </row>
    <row r="2293" spans="10:15" x14ac:dyDescent="0.25">
      <c r="J2293" s="164"/>
      <c r="K2293" s="164"/>
      <c r="L2293" s="164"/>
      <c r="M2293" s="164"/>
      <c r="N2293" s="164"/>
      <c r="O2293" s="164"/>
    </row>
    <row r="2294" spans="10:15" x14ac:dyDescent="0.25">
      <c r="J2294" s="164"/>
      <c r="K2294" s="164"/>
      <c r="L2294" s="164"/>
      <c r="M2294" s="164"/>
      <c r="N2294" s="164"/>
      <c r="O2294" s="164"/>
    </row>
    <row r="2295" spans="10:15" x14ac:dyDescent="0.25">
      <c r="J2295" s="164"/>
      <c r="K2295" s="164"/>
      <c r="L2295" s="164"/>
      <c r="M2295" s="164"/>
      <c r="N2295" s="164"/>
      <c r="O2295" s="164"/>
    </row>
    <row r="2296" spans="10:15" x14ac:dyDescent="0.25">
      <c r="J2296" s="164"/>
      <c r="K2296" s="164"/>
      <c r="L2296" s="164"/>
      <c r="M2296" s="164"/>
      <c r="N2296" s="164"/>
      <c r="O2296" s="164"/>
    </row>
    <row r="2297" spans="10:15" x14ac:dyDescent="0.25">
      <c r="J2297" s="164"/>
      <c r="K2297" s="164"/>
      <c r="L2297" s="164"/>
      <c r="M2297" s="164"/>
      <c r="N2297" s="164"/>
      <c r="O2297" s="164"/>
    </row>
    <row r="2298" spans="10:15" x14ac:dyDescent="0.25">
      <c r="J2298" s="164"/>
      <c r="K2298" s="164"/>
      <c r="L2298" s="164"/>
      <c r="M2298" s="164"/>
      <c r="N2298" s="164"/>
      <c r="O2298" s="164"/>
    </row>
    <row r="2299" spans="10:15" x14ac:dyDescent="0.25">
      <c r="J2299" s="164"/>
      <c r="K2299" s="164"/>
      <c r="L2299" s="164"/>
      <c r="M2299" s="164"/>
      <c r="N2299" s="164"/>
      <c r="O2299" s="164"/>
    </row>
    <row r="2300" spans="10:15" x14ac:dyDescent="0.25">
      <c r="J2300" s="164"/>
      <c r="K2300" s="164"/>
      <c r="L2300" s="164"/>
      <c r="M2300" s="164"/>
      <c r="N2300" s="164"/>
      <c r="O2300" s="164"/>
    </row>
    <row r="2301" spans="10:15" x14ac:dyDescent="0.25">
      <c r="J2301" s="164"/>
      <c r="K2301" s="164"/>
      <c r="L2301" s="164"/>
      <c r="M2301" s="164"/>
      <c r="N2301" s="164"/>
      <c r="O2301" s="164"/>
    </row>
    <row r="2302" spans="10:15" x14ac:dyDescent="0.25">
      <c r="J2302" s="164"/>
      <c r="K2302" s="164"/>
      <c r="L2302" s="164"/>
      <c r="M2302" s="164"/>
      <c r="N2302" s="164"/>
      <c r="O2302" s="164"/>
    </row>
    <row r="2303" spans="10:15" x14ac:dyDescent="0.25">
      <c r="J2303" s="164"/>
      <c r="K2303" s="164"/>
      <c r="L2303" s="164"/>
      <c r="M2303" s="164"/>
      <c r="N2303" s="164"/>
      <c r="O2303" s="164"/>
    </row>
    <row r="2304" spans="10:15" x14ac:dyDescent="0.25">
      <c r="J2304" s="164"/>
      <c r="K2304" s="164"/>
      <c r="L2304" s="164"/>
      <c r="M2304" s="164"/>
      <c r="N2304" s="164"/>
      <c r="O2304" s="164"/>
    </row>
    <row r="2305" spans="10:15" x14ac:dyDescent="0.25">
      <c r="J2305" s="164"/>
      <c r="K2305" s="164"/>
      <c r="L2305" s="164"/>
      <c r="M2305" s="164"/>
      <c r="N2305" s="164"/>
      <c r="O2305" s="164"/>
    </row>
    <row r="2306" spans="10:15" x14ac:dyDescent="0.25">
      <c r="J2306" s="164"/>
      <c r="K2306" s="164"/>
      <c r="L2306" s="164"/>
      <c r="M2306" s="164"/>
      <c r="N2306" s="164"/>
      <c r="O2306" s="164"/>
    </row>
    <row r="2307" spans="10:15" x14ac:dyDescent="0.25">
      <c r="J2307" s="164"/>
      <c r="K2307" s="164"/>
      <c r="L2307" s="164"/>
      <c r="M2307" s="164"/>
      <c r="N2307" s="164"/>
      <c r="O2307" s="164"/>
    </row>
    <row r="2308" spans="10:15" x14ac:dyDescent="0.25">
      <c r="J2308" s="164"/>
      <c r="K2308" s="164"/>
      <c r="L2308" s="164"/>
      <c r="M2308" s="164"/>
      <c r="N2308" s="164"/>
      <c r="O2308" s="164"/>
    </row>
    <row r="2309" spans="10:15" x14ac:dyDescent="0.25">
      <c r="J2309" s="164"/>
      <c r="K2309" s="164"/>
      <c r="L2309" s="164"/>
      <c r="M2309" s="164"/>
      <c r="N2309" s="164"/>
      <c r="O2309" s="164"/>
    </row>
    <row r="2310" spans="10:15" x14ac:dyDescent="0.25">
      <c r="J2310" s="164"/>
      <c r="K2310" s="164"/>
      <c r="L2310" s="164"/>
      <c r="M2310" s="164"/>
      <c r="N2310" s="164"/>
      <c r="O2310" s="164"/>
    </row>
    <row r="2311" spans="10:15" x14ac:dyDescent="0.25">
      <c r="J2311" s="164"/>
      <c r="K2311" s="164"/>
      <c r="L2311" s="164"/>
      <c r="M2311" s="164"/>
      <c r="N2311" s="164"/>
      <c r="O2311" s="164"/>
    </row>
    <row r="2312" spans="10:15" x14ac:dyDescent="0.25">
      <c r="J2312" s="164"/>
      <c r="K2312" s="164"/>
      <c r="L2312" s="164"/>
      <c r="M2312" s="164"/>
      <c r="N2312" s="164"/>
      <c r="O2312" s="164"/>
    </row>
    <row r="2313" spans="10:15" x14ac:dyDescent="0.25">
      <c r="J2313" s="164"/>
      <c r="K2313" s="164"/>
      <c r="L2313" s="164"/>
      <c r="M2313" s="164"/>
      <c r="N2313" s="164"/>
      <c r="O2313" s="164"/>
    </row>
    <row r="2314" spans="10:15" x14ac:dyDescent="0.25">
      <c r="J2314" s="164"/>
      <c r="K2314" s="164"/>
      <c r="L2314" s="164"/>
      <c r="M2314" s="164"/>
      <c r="N2314" s="164"/>
      <c r="O2314" s="164"/>
    </row>
    <row r="2315" spans="10:15" x14ac:dyDescent="0.25">
      <c r="J2315" s="164"/>
      <c r="K2315" s="164"/>
      <c r="L2315" s="164"/>
      <c r="M2315" s="164"/>
      <c r="N2315" s="164"/>
      <c r="O2315" s="164"/>
    </row>
    <row r="2316" spans="10:15" x14ac:dyDescent="0.25">
      <c r="J2316" s="164"/>
      <c r="K2316" s="164"/>
      <c r="L2316" s="164"/>
      <c r="M2316" s="164"/>
      <c r="N2316" s="164"/>
      <c r="O2316" s="164"/>
    </row>
    <row r="2317" spans="10:15" x14ac:dyDescent="0.25">
      <c r="J2317" s="164"/>
      <c r="K2317" s="164"/>
      <c r="L2317" s="164"/>
      <c r="M2317" s="164"/>
      <c r="N2317" s="164"/>
      <c r="O2317" s="164"/>
    </row>
    <row r="2318" spans="10:15" x14ac:dyDescent="0.25">
      <c r="J2318" s="164"/>
      <c r="K2318" s="164"/>
      <c r="L2318" s="164"/>
      <c r="M2318" s="164"/>
      <c r="N2318" s="164"/>
      <c r="O2318" s="164"/>
    </row>
    <row r="2319" spans="10:15" x14ac:dyDescent="0.25">
      <c r="J2319" s="164"/>
      <c r="K2319" s="164"/>
      <c r="L2319" s="164"/>
      <c r="M2319" s="164"/>
      <c r="N2319" s="164"/>
      <c r="O2319" s="164"/>
    </row>
    <row r="2320" spans="10:15" x14ac:dyDescent="0.25">
      <c r="J2320" s="164"/>
      <c r="K2320" s="164"/>
      <c r="L2320" s="164"/>
      <c r="M2320" s="164"/>
      <c r="N2320" s="164"/>
      <c r="O2320" s="164"/>
    </row>
    <row r="2321" spans="10:15" x14ac:dyDescent="0.25">
      <c r="J2321" s="164"/>
      <c r="K2321" s="164"/>
      <c r="L2321" s="164"/>
      <c r="M2321" s="164"/>
      <c r="N2321" s="164"/>
      <c r="O2321" s="164"/>
    </row>
    <row r="2322" spans="10:15" x14ac:dyDescent="0.25">
      <c r="J2322" s="164"/>
      <c r="K2322" s="164"/>
      <c r="L2322" s="164"/>
      <c r="M2322" s="164"/>
      <c r="N2322" s="164"/>
      <c r="O2322" s="164"/>
    </row>
    <row r="2323" spans="10:15" x14ac:dyDescent="0.25">
      <c r="J2323" s="164"/>
      <c r="K2323" s="164"/>
      <c r="L2323" s="164"/>
      <c r="M2323" s="164"/>
      <c r="N2323" s="164"/>
      <c r="O2323" s="164"/>
    </row>
    <row r="2324" spans="10:15" x14ac:dyDescent="0.25">
      <c r="J2324" s="164"/>
      <c r="K2324" s="164"/>
      <c r="L2324" s="164"/>
      <c r="M2324" s="164"/>
      <c r="N2324" s="164"/>
      <c r="O2324" s="164"/>
    </row>
    <row r="2325" spans="10:15" x14ac:dyDescent="0.25">
      <c r="J2325" s="164"/>
      <c r="K2325" s="164"/>
      <c r="L2325" s="164"/>
      <c r="M2325" s="164"/>
      <c r="N2325" s="164"/>
      <c r="O2325" s="164"/>
    </row>
    <row r="2326" spans="10:15" x14ac:dyDescent="0.25">
      <c r="J2326" s="164"/>
      <c r="K2326" s="164"/>
      <c r="L2326" s="164"/>
      <c r="M2326" s="164"/>
      <c r="N2326" s="164"/>
      <c r="O2326" s="164"/>
    </row>
    <row r="2327" spans="10:15" x14ac:dyDescent="0.25">
      <c r="J2327" s="164"/>
      <c r="K2327" s="164"/>
      <c r="L2327" s="164"/>
      <c r="M2327" s="164"/>
      <c r="N2327" s="164"/>
      <c r="O2327" s="164"/>
    </row>
    <row r="2328" spans="10:15" x14ac:dyDescent="0.25">
      <c r="J2328" s="164"/>
      <c r="K2328" s="164"/>
      <c r="L2328" s="164"/>
      <c r="M2328" s="164"/>
      <c r="N2328" s="164"/>
      <c r="O2328" s="164"/>
    </row>
    <row r="2329" spans="10:15" x14ac:dyDescent="0.25">
      <c r="J2329" s="164"/>
      <c r="K2329" s="164"/>
      <c r="L2329" s="164"/>
      <c r="M2329" s="164"/>
      <c r="N2329" s="164"/>
      <c r="O2329" s="164"/>
    </row>
    <row r="2330" spans="10:15" x14ac:dyDescent="0.25">
      <c r="J2330" s="164"/>
      <c r="K2330" s="164"/>
      <c r="L2330" s="164"/>
      <c r="M2330" s="164"/>
      <c r="N2330" s="164"/>
      <c r="O2330" s="164"/>
    </row>
    <row r="2331" spans="10:15" x14ac:dyDescent="0.25">
      <c r="J2331" s="164"/>
      <c r="K2331" s="164"/>
      <c r="L2331" s="164"/>
      <c r="M2331" s="164"/>
      <c r="N2331" s="164"/>
      <c r="O2331" s="164"/>
    </row>
    <row r="2332" spans="10:15" x14ac:dyDescent="0.25">
      <c r="J2332" s="164"/>
      <c r="K2332" s="164"/>
      <c r="L2332" s="164"/>
      <c r="M2332" s="164"/>
      <c r="N2332" s="164"/>
      <c r="O2332" s="164"/>
    </row>
    <row r="2333" spans="10:15" x14ac:dyDescent="0.25">
      <c r="J2333" s="164"/>
      <c r="K2333" s="164"/>
      <c r="L2333" s="164"/>
      <c r="M2333" s="164"/>
      <c r="N2333" s="164"/>
      <c r="O2333" s="164"/>
    </row>
    <row r="2334" spans="10:15" x14ac:dyDescent="0.25">
      <c r="J2334" s="164"/>
      <c r="K2334" s="164"/>
      <c r="L2334" s="164"/>
      <c r="M2334" s="164"/>
      <c r="N2334" s="164"/>
      <c r="O2334" s="164"/>
    </row>
    <row r="2335" spans="10:15" x14ac:dyDescent="0.25">
      <c r="J2335" s="164"/>
      <c r="K2335" s="164"/>
      <c r="L2335" s="164"/>
      <c r="M2335" s="164"/>
      <c r="N2335" s="164"/>
      <c r="O2335" s="164"/>
    </row>
    <row r="2336" spans="10:15" x14ac:dyDescent="0.25">
      <c r="J2336" s="164"/>
      <c r="K2336" s="164"/>
      <c r="L2336" s="164"/>
      <c r="M2336" s="164"/>
      <c r="N2336" s="164"/>
      <c r="O2336" s="164"/>
    </row>
    <row r="2337" spans="10:15" x14ac:dyDescent="0.25">
      <c r="J2337" s="164"/>
      <c r="K2337" s="164"/>
      <c r="L2337" s="164"/>
      <c r="M2337" s="164"/>
      <c r="N2337" s="164"/>
      <c r="O2337" s="164"/>
    </row>
    <row r="2338" spans="10:15" x14ac:dyDescent="0.25">
      <c r="J2338" s="164"/>
      <c r="K2338" s="164"/>
      <c r="L2338" s="164"/>
      <c r="M2338" s="164"/>
      <c r="N2338" s="164"/>
      <c r="O2338" s="164"/>
    </row>
    <row r="2339" spans="10:15" x14ac:dyDescent="0.25">
      <c r="J2339" s="164"/>
      <c r="K2339" s="164"/>
      <c r="L2339" s="164"/>
      <c r="M2339" s="164"/>
      <c r="N2339" s="164"/>
      <c r="O2339" s="164"/>
    </row>
    <row r="2340" spans="10:15" x14ac:dyDescent="0.25">
      <c r="J2340" s="164"/>
      <c r="K2340" s="164"/>
      <c r="L2340" s="164"/>
      <c r="M2340" s="164"/>
      <c r="N2340" s="164"/>
      <c r="O2340" s="164"/>
    </row>
    <row r="2341" spans="10:15" x14ac:dyDescent="0.25">
      <c r="J2341" s="164"/>
      <c r="K2341" s="164"/>
      <c r="L2341" s="164"/>
      <c r="M2341" s="164"/>
      <c r="N2341" s="164"/>
      <c r="O2341" s="164"/>
    </row>
    <row r="2342" spans="10:15" x14ac:dyDescent="0.25">
      <c r="J2342" s="164"/>
      <c r="K2342" s="164"/>
      <c r="L2342" s="164"/>
      <c r="M2342" s="164"/>
      <c r="N2342" s="164"/>
      <c r="O2342" s="164"/>
    </row>
    <row r="2343" spans="10:15" x14ac:dyDescent="0.25">
      <c r="J2343" s="164"/>
      <c r="K2343" s="164"/>
      <c r="L2343" s="164"/>
      <c r="M2343" s="164"/>
      <c r="N2343" s="164"/>
      <c r="O2343" s="164"/>
    </row>
    <row r="2344" spans="10:15" x14ac:dyDescent="0.25">
      <c r="J2344" s="164"/>
      <c r="K2344" s="164"/>
      <c r="L2344" s="164"/>
      <c r="M2344" s="164"/>
      <c r="N2344" s="164"/>
      <c r="O2344" s="164"/>
    </row>
    <row r="2345" spans="10:15" x14ac:dyDescent="0.25">
      <c r="J2345" s="164"/>
      <c r="K2345" s="164"/>
      <c r="L2345" s="164"/>
      <c r="M2345" s="164"/>
      <c r="N2345" s="164"/>
      <c r="O2345" s="164"/>
    </row>
    <row r="2346" spans="10:15" x14ac:dyDescent="0.25">
      <c r="J2346" s="164"/>
      <c r="K2346" s="164"/>
      <c r="L2346" s="164"/>
      <c r="M2346" s="164"/>
      <c r="N2346" s="164"/>
      <c r="O2346" s="164"/>
    </row>
    <row r="2347" spans="10:15" x14ac:dyDescent="0.25">
      <c r="J2347" s="164"/>
      <c r="K2347" s="164"/>
      <c r="L2347" s="164"/>
      <c r="M2347" s="164"/>
      <c r="N2347" s="164"/>
      <c r="O2347" s="164"/>
    </row>
    <row r="2348" spans="10:15" x14ac:dyDescent="0.25">
      <c r="J2348" s="164"/>
      <c r="K2348" s="164"/>
      <c r="L2348" s="164"/>
      <c r="M2348" s="164"/>
      <c r="N2348" s="164"/>
      <c r="O2348" s="164"/>
    </row>
    <row r="2349" spans="10:15" x14ac:dyDescent="0.25">
      <c r="J2349" s="164"/>
      <c r="K2349" s="164"/>
      <c r="L2349" s="164"/>
      <c r="M2349" s="164"/>
      <c r="N2349" s="164"/>
      <c r="O2349" s="164"/>
    </row>
    <row r="2350" spans="10:15" x14ac:dyDescent="0.25">
      <c r="J2350" s="164"/>
      <c r="K2350" s="164"/>
      <c r="L2350" s="164"/>
      <c r="M2350" s="164"/>
      <c r="N2350" s="164"/>
      <c r="O2350" s="164"/>
    </row>
    <row r="2351" spans="10:15" x14ac:dyDescent="0.25">
      <c r="J2351" s="164"/>
      <c r="K2351" s="164"/>
      <c r="L2351" s="164"/>
      <c r="M2351" s="164"/>
      <c r="N2351" s="164"/>
      <c r="O2351" s="164"/>
    </row>
    <row r="2352" spans="10:15" x14ac:dyDescent="0.25">
      <c r="J2352" s="164"/>
      <c r="K2352" s="164"/>
      <c r="L2352" s="164"/>
      <c r="M2352" s="164"/>
      <c r="N2352" s="164"/>
      <c r="O2352" s="164"/>
    </row>
    <row r="2353" spans="10:15" x14ac:dyDescent="0.25">
      <c r="J2353" s="164"/>
      <c r="K2353" s="164"/>
      <c r="L2353" s="164"/>
      <c r="M2353" s="164"/>
      <c r="N2353" s="164"/>
      <c r="O2353" s="164"/>
    </row>
    <row r="2354" spans="10:15" x14ac:dyDescent="0.25">
      <c r="J2354" s="164"/>
      <c r="K2354" s="164"/>
      <c r="L2354" s="164"/>
      <c r="M2354" s="164"/>
      <c r="N2354" s="164"/>
      <c r="O2354" s="164"/>
    </row>
    <row r="2355" spans="10:15" x14ac:dyDescent="0.25">
      <c r="J2355" s="164"/>
      <c r="K2355" s="164"/>
      <c r="L2355" s="164"/>
      <c r="M2355" s="164"/>
      <c r="N2355" s="164"/>
      <c r="O2355" s="164"/>
    </row>
    <row r="2356" spans="10:15" x14ac:dyDescent="0.25">
      <c r="J2356" s="164"/>
      <c r="K2356" s="164"/>
      <c r="L2356" s="164"/>
      <c r="M2356" s="164"/>
      <c r="N2356" s="164"/>
      <c r="O2356" s="164"/>
    </row>
    <row r="2357" spans="10:15" x14ac:dyDescent="0.25">
      <c r="J2357" s="164"/>
      <c r="K2357" s="164"/>
      <c r="L2357" s="164"/>
      <c r="M2357" s="164"/>
      <c r="N2357" s="164"/>
      <c r="O2357" s="164"/>
    </row>
    <row r="2358" spans="10:15" x14ac:dyDescent="0.25">
      <c r="J2358" s="164"/>
      <c r="K2358" s="164"/>
      <c r="L2358" s="164"/>
      <c r="M2358" s="164"/>
      <c r="N2358" s="164"/>
      <c r="O2358" s="164"/>
    </row>
    <row r="2359" spans="10:15" x14ac:dyDescent="0.25">
      <c r="J2359" s="164"/>
      <c r="K2359" s="164"/>
      <c r="L2359" s="164"/>
      <c r="M2359" s="164"/>
      <c r="N2359" s="164"/>
      <c r="O2359" s="164"/>
    </row>
    <row r="2360" spans="10:15" x14ac:dyDescent="0.25">
      <c r="J2360" s="164"/>
      <c r="K2360" s="164"/>
      <c r="L2360" s="164"/>
      <c r="M2360" s="164"/>
      <c r="N2360" s="164"/>
      <c r="O2360" s="164"/>
    </row>
    <row r="2361" spans="10:15" x14ac:dyDescent="0.25">
      <c r="J2361" s="164"/>
      <c r="K2361" s="164"/>
      <c r="L2361" s="164"/>
      <c r="M2361" s="164"/>
      <c r="N2361" s="164"/>
      <c r="O2361" s="164"/>
    </row>
    <row r="2362" spans="10:15" x14ac:dyDescent="0.25">
      <c r="J2362" s="164"/>
      <c r="K2362" s="164"/>
      <c r="L2362" s="164"/>
      <c r="M2362" s="164"/>
      <c r="N2362" s="164"/>
      <c r="O2362" s="164"/>
    </row>
    <row r="2363" spans="10:15" x14ac:dyDescent="0.25">
      <c r="J2363" s="164"/>
      <c r="K2363" s="164"/>
      <c r="L2363" s="164"/>
      <c r="M2363" s="164"/>
      <c r="N2363" s="164"/>
      <c r="O2363" s="164"/>
    </row>
    <row r="2364" spans="10:15" x14ac:dyDescent="0.25">
      <c r="J2364" s="164"/>
      <c r="K2364" s="164"/>
      <c r="L2364" s="164"/>
      <c r="M2364" s="164"/>
      <c r="N2364" s="164"/>
      <c r="O2364" s="164"/>
    </row>
    <row r="2365" spans="10:15" x14ac:dyDescent="0.25">
      <c r="J2365" s="164"/>
      <c r="K2365" s="164"/>
      <c r="L2365" s="164"/>
      <c r="M2365" s="164"/>
      <c r="N2365" s="164"/>
      <c r="O2365" s="164"/>
    </row>
    <row r="2366" spans="10:15" x14ac:dyDescent="0.25">
      <c r="J2366" s="164"/>
      <c r="K2366" s="164"/>
      <c r="L2366" s="164"/>
      <c r="M2366" s="164"/>
      <c r="N2366" s="164"/>
      <c r="O2366" s="164"/>
    </row>
    <row r="2367" spans="10:15" x14ac:dyDescent="0.25">
      <c r="J2367" s="164"/>
      <c r="K2367" s="164"/>
      <c r="L2367" s="164"/>
      <c r="M2367" s="164"/>
      <c r="N2367" s="164"/>
      <c r="O2367" s="164"/>
    </row>
    <row r="2368" spans="10:15" x14ac:dyDescent="0.25">
      <c r="J2368" s="164"/>
      <c r="K2368" s="164"/>
      <c r="L2368" s="164"/>
      <c r="M2368" s="164"/>
      <c r="N2368" s="164"/>
      <c r="O2368" s="164"/>
    </row>
    <row r="2369" spans="10:15" x14ac:dyDescent="0.25">
      <c r="J2369" s="164"/>
      <c r="K2369" s="164"/>
      <c r="L2369" s="164"/>
      <c r="M2369" s="164"/>
      <c r="N2369" s="164"/>
      <c r="O2369" s="164"/>
    </row>
    <row r="2370" spans="10:15" x14ac:dyDescent="0.25">
      <c r="J2370" s="164"/>
      <c r="K2370" s="164"/>
      <c r="L2370" s="164"/>
      <c r="M2370" s="164"/>
      <c r="N2370" s="164"/>
      <c r="O2370" s="164"/>
    </row>
    <row r="2371" spans="10:15" x14ac:dyDescent="0.25">
      <c r="J2371" s="164"/>
      <c r="K2371" s="164"/>
      <c r="L2371" s="164"/>
      <c r="M2371" s="164"/>
      <c r="N2371" s="164"/>
      <c r="O2371" s="164"/>
    </row>
    <row r="2372" spans="10:15" x14ac:dyDescent="0.25">
      <c r="J2372" s="164"/>
      <c r="K2372" s="164"/>
      <c r="L2372" s="164"/>
      <c r="M2372" s="164"/>
      <c r="N2372" s="164"/>
      <c r="O2372" s="164"/>
    </row>
    <row r="2373" spans="10:15" x14ac:dyDescent="0.25">
      <c r="J2373" s="164"/>
      <c r="K2373" s="164"/>
      <c r="L2373" s="164"/>
      <c r="M2373" s="164"/>
      <c r="N2373" s="164"/>
      <c r="O2373" s="164"/>
    </row>
    <row r="2374" spans="10:15" x14ac:dyDescent="0.25">
      <c r="J2374" s="164"/>
      <c r="K2374" s="164"/>
      <c r="L2374" s="164"/>
      <c r="M2374" s="164"/>
      <c r="N2374" s="164"/>
      <c r="O2374" s="164"/>
    </row>
    <row r="2375" spans="10:15" x14ac:dyDescent="0.25">
      <c r="J2375" s="164"/>
      <c r="K2375" s="164"/>
      <c r="L2375" s="164"/>
      <c r="M2375" s="164"/>
      <c r="N2375" s="164"/>
      <c r="O2375" s="164"/>
    </row>
    <row r="2376" spans="10:15" x14ac:dyDescent="0.25">
      <c r="J2376" s="164"/>
      <c r="K2376" s="164"/>
      <c r="L2376" s="164"/>
      <c r="M2376" s="164"/>
      <c r="N2376" s="164"/>
      <c r="O2376" s="164"/>
    </row>
    <row r="2377" spans="10:15" x14ac:dyDescent="0.25">
      <c r="J2377" s="164"/>
      <c r="K2377" s="164"/>
      <c r="L2377" s="164"/>
      <c r="M2377" s="164"/>
      <c r="N2377" s="164"/>
      <c r="O2377" s="164"/>
    </row>
    <row r="2378" spans="10:15" x14ac:dyDescent="0.25">
      <c r="J2378" s="164"/>
      <c r="K2378" s="164"/>
      <c r="L2378" s="164"/>
      <c r="M2378" s="164"/>
      <c r="N2378" s="164"/>
      <c r="O2378" s="164"/>
    </row>
    <row r="2379" spans="10:15" x14ac:dyDescent="0.25">
      <c r="J2379" s="164"/>
      <c r="K2379" s="164"/>
      <c r="L2379" s="164"/>
      <c r="M2379" s="164"/>
      <c r="N2379" s="164"/>
      <c r="O2379" s="164"/>
    </row>
    <row r="2380" spans="10:15" x14ac:dyDescent="0.25">
      <c r="J2380" s="164"/>
      <c r="K2380" s="164"/>
      <c r="L2380" s="164"/>
      <c r="M2380" s="164"/>
      <c r="N2380" s="164"/>
      <c r="O2380" s="164"/>
    </row>
    <row r="2381" spans="10:15" x14ac:dyDescent="0.25">
      <c r="J2381" s="164"/>
      <c r="K2381" s="164"/>
      <c r="L2381" s="164"/>
      <c r="M2381" s="164"/>
      <c r="N2381" s="164"/>
      <c r="O2381" s="164"/>
    </row>
    <row r="2382" spans="10:15" x14ac:dyDescent="0.25">
      <c r="J2382" s="164"/>
      <c r="K2382" s="164"/>
      <c r="L2382" s="164"/>
      <c r="M2382" s="164"/>
      <c r="N2382" s="164"/>
      <c r="O2382" s="164"/>
    </row>
    <row r="2383" spans="10:15" x14ac:dyDescent="0.25">
      <c r="J2383" s="164"/>
      <c r="K2383" s="164"/>
      <c r="L2383" s="164"/>
      <c r="M2383" s="164"/>
      <c r="N2383" s="164"/>
      <c r="O2383" s="164"/>
    </row>
    <row r="2384" spans="10:15" x14ac:dyDescent="0.25">
      <c r="J2384" s="164"/>
      <c r="K2384" s="164"/>
      <c r="L2384" s="164"/>
      <c r="M2384" s="164"/>
      <c r="N2384" s="164"/>
      <c r="O2384" s="164"/>
    </row>
    <row r="2385" spans="10:15" x14ac:dyDescent="0.25">
      <c r="J2385" s="164"/>
      <c r="K2385" s="164"/>
      <c r="L2385" s="164"/>
      <c r="M2385" s="164"/>
      <c r="N2385" s="164"/>
      <c r="O2385" s="164"/>
    </row>
    <row r="2386" spans="10:15" x14ac:dyDescent="0.25">
      <c r="J2386" s="164"/>
      <c r="K2386" s="164"/>
      <c r="L2386" s="164"/>
      <c r="M2386" s="164"/>
      <c r="N2386" s="164"/>
      <c r="O2386" s="164"/>
    </row>
    <row r="2387" spans="10:15" x14ac:dyDescent="0.25">
      <c r="J2387" s="164"/>
      <c r="K2387" s="164"/>
      <c r="L2387" s="164"/>
      <c r="M2387" s="164"/>
      <c r="N2387" s="164"/>
      <c r="O2387" s="164"/>
    </row>
    <row r="2388" spans="10:15" x14ac:dyDescent="0.25">
      <c r="J2388" s="164"/>
      <c r="K2388" s="164"/>
      <c r="L2388" s="164"/>
      <c r="M2388" s="164"/>
      <c r="N2388" s="164"/>
      <c r="O2388" s="164"/>
    </row>
    <row r="2389" spans="10:15" x14ac:dyDescent="0.25">
      <c r="J2389" s="164"/>
      <c r="K2389" s="164"/>
      <c r="L2389" s="164"/>
      <c r="M2389" s="164"/>
      <c r="N2389" s="164"/>
      <c r="O2389" s="164"/>
    </row>
    <row r="2390" spans="10:15" x14ac:dyDescent="0.25">
      <c r="J2390" s="164"/>
      <c r="K2390" s="164"/>
      <c r="L2390" s="164"/>
      <c r="M2390" s="164"/>
      <c r="N2390" s="164"/>
      <c r="O2390" s="164"/>
    </row>
    <row r="2391" spans="10:15" x14ac:dyDescent="0.25">
      <c r="J2391" s="164"/>
      <c r="K2391" s="164"/>
      <c r="L2391" s="164"/>
      <c r="M2391" s="164"/>
      <c r="N2391" s="164"/>
      <c r="O2391" s="164"/>
    </row>
    <row r="2392" spans="10:15" x14ac:dyDescent="0.25">
      <c r="J2392" s="164"/>
      <c r="K2392" s="164"/>
      <c r="L2392" s="164"/>
      <c r="M2392" s="164"/>
      <c r="N2392" s="164"/>
      <c r="O2392" s="164"/>
    </row>
    <row r="2393" spans="10:15" x14ac:dyDescent="0.25">
      <c r="J2393" s="164"/>
      <c r="K2393" s="164"/>
      <c r="L2393" s="164"/>
      <c r="M2393" s="164"/>
      <c r="N2393" s="164"/>
      <c r="O2393" s="164"/>
    </row>
    <row r="2394" spans="10:15" x14ac:dyDescent="0.25">
      <c r="J2394" s="164"/>
      <c r="K2394" s="164"/>
      <c r="L2394" s="164"/>
      <c r="M2394" s="164"/>
      <c r="N2394" s="164"/>
      <c r="O2394" s="164"/>
    </row>
    <row r="2395" spans="10:15" x14ac:dyDescent="0.25">
      <c r="J2395" s="164"/>
      <c r="K2395" s="164"/>
      <c r="L2395" s="164"/>
      <c r="M2395" s="164"/>
      <c r="N2395" s="164"/>
      <c r="O2395" s="164"/>
    </row>
    <row r="2396" spans="10:15" x14ac:dyDescent="0.25">
      <c r="J2396" s="164"/>
      <c r="K2396" s="164"/>
      <c r="L2396" s="164"/>
      <c r="M2396" s="164"/>
      <c r="N2396" s="164"/>
      <c r="O2396" s="164"/>
    </row>
    <row r="2397" spans="10:15" x14ac:dyDescent="0.25">
      <c r="J2397" s="164"/>
      <c r="K2397" s="164"/>
      <c r="L2397" s="164"/>
      <c r="M2397" s="164"/>
      <c r="N2397" s="164"/>
      <c r="O2397" s="164"/>
    </row>
    <row r="2398" spans="10:15" x14ac:dyDescent="0.25">
      <c r="J2398" s="164"/>
      <c r="K2398" s="164"/>
      <c r="L2398" s="164"/>
      <c r="M2398" s="164"/>
      <c r="N2398" s="164"/>
      <c r="O2398" s="164"/>
    </row>
    <row r="2399" spans="10:15" x14ac:dyDescent="0.25">
      <c r="J2399" s="164"/>
      <c r="K2399" s="164"/>
      <c r="L2399" s="164"/>
      <c r="M2399" s="164"/>
      <c r="N2399" s="164"/>
      <c r="O2399" s="164"/>
    </row>
    <row r="2400" spans="10:15" x14ac:dyDescent="0.25">
      <c r="J2400" s="164"/>
      <c r="K2400" s="164"/>
      <c r="L2400" s="164"/>
      <c r="M2400" s="164"/>
      <c r="N2400" s="164"/>
      <c r="O2400" s="164"/>
    </row>
    <row r="2401" spans="10:15" x14ac:dyDescent="0.25">
      <c r="J2401" s="164"/>
      <c r="K2401" s="164"/>
      <c r="L2401" s="164"/>
      <c r="M2401" s="164"/>
      <c r="N2401" s="164"/>
      <c r="O2401" s="164"/>
    </row>
    <row r="2402" spans="10:15" x14ac:dyDescent="0.25">
      <c r="J2402" s="164"/>
      <c r="K2402" s="164"/>
      <c r="L2402" s="164"/>
      <c r="M2402" s="164"/>
      <c r="N2402" s="164"/>
      <c r="O2402" s="164"/>
    </row>
    <row r="2403" spans="10:15" x14ac:dyDescent="0.25">
      <c r="J2403" s="164"/>
      <c r="K2403" s="164"/>
      <c r="L2403" s="164"/>
      <c r="M2403" s="164"/>
      <c r="N2403" s="164"/>
      <c r="O2403" s="164"/>
    </row>
    <row r="2404" spans="10:15" x14ac:dyDescent="0.25">
      <c r="J2404" s="164"/>
      <c r="K2404" s="164"/>
      <c r="L2404" s="164"/>
      <c r="M2404" s="164"/>
      <c r="N2404" s="164"/>
      <c r="O2404" s="164"/>
    </row>
    <row r="2405" spans="10:15" x14ac:dyDescent="0.25">
      <c r="J2405" s="164"/>
      <c r="K2405" s="164"/>
      <c r="L2405" s="164"/>
      <c r="M2405" s="164"/>
      <c r="N2405" s="164"/>
      <c r="O2405" s="164"/>
    </row>
    <row r="2406" spans="10:15" x14ac:dyDescent="0.25">
      <c r="J2406" s="164"/>
      <c r="K2406" s="164"/>
      <c r="L2406" s="164"/>
      <c r="M2406" s="164"/>
      <c r="N2406" s="164"/>
      <c r="O2406" s="164"/>
    </row>
    <row r="2407" spans="10:15" x14ac:dyDescent="0.25">
      <c r="J2407" s="164"/>
      <c r="K2407" s="164"/>
      <c r="L2407" s="164"/>
      <c r="M2407" s="164"/>
      <c r="N2407" s="164"/>
      <c r="O2407" s="164"/>
    </row>
    <row r="2408" spans="10:15" x14ac:dyDescent="0.25">
      <c r="J2408" s="164"/>
      <c r="K2408" s="164"/>
      <c r="L2408" s="164"/>
      <c r="M2408" s="164"/>
      <c r="N2408" s="164"/>
      <c r="O2408" s="164"/>
    </row>
    <row r="2409" spans="10:15" x14ac:dyDescent="0.25">
      <c r="J2409" s="164"/>
      <c r="K2409" s="164"/>
      <c r="L2409" s="164"/>
      <c r="M2409" s="164"/>
      <c r="N2409" s="164"/>
      <c r="O2409" s="164"/>
    </row>
    <row r="2410" spans="10:15" x14ac:dyDescent="0.25">
      <c r="J2410" s="164"/>
      <c r="K2410" s="164"/>
      <c r="L2410" s="164"/>
      <c r="M2410" s="164"/>
      <c r="N2410" s="164"/>
      <c r="O2410" s="164"/>
    </row>
    <row r="2411" spans="10:15" x14ac:dyDescent="0.25">
      <c r="J2411" s="164"/>
      <c r="K2411" s="164"/>
      <c r="L2411" s="164"/>
      <c r="M2411" s="164"/>
      <c r="N2411" s="164"/>
      <c r="O2411" s="164"/>
    </row>
    <row r="2412" spans="10:15" x14ac:dyDescent="0.25">
      <c r="J2412" s="164"/>
      <c r="K2412" s="164"/>
      <c r="L2412" s="164"/>
      <c r="M2412" s="164"/>
      <c r="N2412" s="164"/>
      <c r="O2412" s="164"/>
    </row>
    <row r="2413" spans="10:15" x14ac:dyDescent="0.25">
      <c r="J2413" s="164"/>
      <c r="K2413" s="164"/>
      <c r="L2413" s="164"/>
      <c r="M2413" s="164"/>
      <c r="N2413" s="164"/>
      <c r="O2413" s="164"/>
    </row>
    <row r="2414" spans="10:15" x14ac:dyDescent="0.25">
      <c r="J2414" s="164"/>
      <c r="K2414" s="164"/>
      <c r="L2414" s="164"/>
      <c r="M2414" s="164"/>
      <c r="N2414" s="164"/>
      <c r="O2414" s="164"/>
    </row>
    <row r="2415" spans="10:15" x14ac:dyDescent="0.25">
      <c r="J2415" s="164"/>
      <c r="K2415" s="164"/>
      <c r="L2415" s="164"/>
      <c r="M2415" s="164"/>
      <c r="N2415" s="164"/>
      <c r="O2415" s="164"/>
    </row>
    <row r="2416" spans="10:15" x14ac:dyDescent="0.25">
      <c r="J2416" s="164"/>
      <c r="K2416" s="164"/>
      <c r="L2416" s="164"/>
      <c r="M2416" s="164"/>
      <c r="N2416" s="164"/>
      <c r="O2416" s="164"/>
    </row>
    <row r="2417" spans="10:15" x14ac:dyDescent="0.25">
      <c r="J2417" s="164"/>
      <c r="K2417" s="164"/>
      <c r="L2417" s="164"/>
      <c r="M2417" s="164"/>
      <c r="N2417" s="164"/>
      <c r="O2417" s="164"/>
    </row>
    <row r="2418" spans="10:15" x14ac:dyDescent="0.25">
      <c r="J2418" s="164"/>
      <c r="K2418" s="164"/>
      <c r="L2418" s="164"/>
      <c r="M2418" s="164"/>
      <c r="N2418" s="164"/>
      <c r="O2418" s="164"/>
    </row>
    <row r="2419" spans="10:15" x14ac:dyDescent="0.25">
      <c r="J2419" s="164"/>
      <c r="K2419" s="164"/>
      <c r="L2419" s="164"/>
      <c r="M2419" s="164"/>
      <c r="N2419" s="164"/>
      <c r="O2419" s="164"/>
    </row>
    <row r="2420" spans="10:15" x14ac:dyDescent="0.25">
      <c r="J2420" s="164"/>
      <c r="K2420" s="164"/>
      <c r="L2420" s="164"/>
      <c r="M2420" s="164"/>
      <c r="N2420" s="164"/>
      <c r="O2420" s="164"/>
    </row>
    <row r="2421" spans="10:15" x14ac:dyDescent="0.25">
      <c r="J2421" s="164"/>
      <c r="K2421" s="164"/>
      <c r="L2421" s="164"/>
      <c r="M2421" s="164"/>
      <c r="N2421" s="164"/>
      <c r="O2421" s="164"/>
    </row>
    <row r="2422" spans="10:15" x14ac:dyDescent="0.25">
      <c r="J2422" s="164"/>
      <c r="K2422" s="164"/>
      <c r="L2422" s="164"/>
      <c r="M2422" s="164"/>
      <c r="N2422" s="164"/>
      <c r="O2422" s="164"/>
    </row>
    <row r="2423" spans="10:15" x14ac:dyDescent="0.25">
      <c r="J2423" s="164"/>
      <c r="K2423" s="164"/>
      <c r="L2423" s="164"/>
      <c r="M2423" s="164"/>
      <c r="N2423" s="164"/>
      <c r="O2423" s="164"/>
    </row>
    <row r="2424" spans="10:15" x14ac:dyDescent="0.25">
      <c r="J2424" s="164"/>
      <c r="K2424" s="164"/>
      <c r="L2424" s="164"/>
      <c r="M2424" s="164"/>
      <c r="N2424" s="164"/>
      <c r="O2424" s="164"/>
    </row>
    <row r="2425" spans="10:15" x14ac:dyDescent="0.25">
      <c r="J2425" s="164"/>
      <c r="K2425" s="164"/>
      <c r="L2425" s="164"/>
      <c r="M2425" s="164"/>
      <c r="N2425" s="164"/>
      <c r="O2425" s="164"/>
    </row>
    <row r="2426" spans="10:15" x14ac:dyDescent="0.25">
      <c r="J2426" s="164"/>
      <c r="K2426" s="164"/>
      <c r="L2426" s="164"/>
      <c r="M2426" s="164"/>
      <c r="N2426" s="164"/>
      <c r="O2426" s="164"/>
    </row>
    <row r="2427" spans="10:15" x14ac:dyDescent="0.25">
      <c r="J2427" s="164"/>
      <c r="K2427" s="164"/>
      <c r="L2427" s="164"/>
      <c r="M2427" s="164"/>
      <c r="N2427" s="164"/>
      <c r="O2427" s="164"/>
    </row>
    <row r="2428" spans="10:15" x14ac:dyDescent="0.25">
      <c r="J2428" s="164"/>
      <c r="K2428" s="164"/>
      <c r="L2428" s="164"/>
      <c r="M2428" s="164"/>
      <c r="N2428" s="164"/>
      <c r="O2428" s="164"/>
    </row>
    <row r="2429" spans="10:15" x14ac:dyDescent="0.25">
      <c r="J2429" s="164"/>
      <c r="K2429" s="164"/>
      <c r="L2429" s="164"/>
      <c r="M2429" s="164"/>
      <c r="N2429" s="164"/>
      <c r="O2429" s="164"/>
    </row>
    <row r="2430" spans="10:15" x14ac:dyDescent="0.25">
      <c r="J2430" s="164"/>
      <c r="K2430" s="164"/>
      <c r="L2430" s="164"/>
      <c r="M2430" s="164"/>
      <c r="N2430" s="164"/>
      <c r="O2430" s="164"/>
    </row>
    <row r="2431" spans="10:15" x14ac:dyDescent="0.25">
      <c r="J2431" s="164"/>
      <c r="K2431" s="164"/>
      <c r="L2431" s="164"/>
      <c r="M2431" s="164"/>
      <c r="N2431" s="164"/>
      <c r="O2431" s="164"/>
    </row>
    <row r="2432" spans="10:15" x14ac:dyDescent="0.25">
      <c r="J2432" s="164"/>
      <c r="K2432" s="164"/>
      <c r="L2432" s="164"/>
      <c r="M2432" s="164"/>
      <c r="N2432" s="164"/>
      <c r="O2432" s="164"/>
    </row>
    <row r="2433" spans="10:15" x14ac:dyDescent="0.25">
      <c r="J2433" s="164"/>
      <c r="K2433" s="164"/>
      <c r="L2433" s="164"/>
      <c r="M2433" s="164"/>
      <c r="N2433" s="164"/>
      <c r="O2433" s="164"/>
    </row>
    <row r="2434" spans="10:15" x14ac:dyDescent="0.25">
      <c r="J2434" s="164"/>
      <c r="K2434" s="164"/>
      <c r="L2434" s="164"/>
      <c r="M2434" s="164"/>
      <c r="N2434" s="164"/>
      <c r="O2434" s="164"/>
    </row>
    <row r="2435" spans="10:15" x14ac:dyDescent="0.25">
      <c r="J2435" s="164"/>
      <c r="K2435" s="164"/>
      <c r="L2435" s="164"/>
      <c r="M2435" s="164"/>
      <c r="N2435" s="164"/>
      <c r="O2435" s="164"/>
    </row>
    <row r="2436" spans="10:15" x14ac:dyDescent="0.25">
      <c r="J2436" s="164"/>
      <c r="K2436" s="164"/>
      <c r="L2436" s="164"/>
      <c r="M2436" s="164"/>
      <c r="N2436" s="164"/>
      <c r="O2436" s="164"/>
    </row>
    <row r="2437" spans="10:15" x14ac:dyDescent="0.25">
      <c r="J2437" s="164"/>
      <c r="K2437" s="164"/>
      <c r="L2437" s="164"/>
      <c r="M2437" s="164"/>
      <c r="N2437" s="164"/>
      <c r="O2437" s="164"/>
    </row>
    <row r="2438" spans="10:15" x14ac:dyDescent="0.25">
      <c r="J2438" s="164"/>
      <c r="K2438" s="164"/>
      <c r="L2438" s="164"/>
      <c r="M2438" s="164"/>
      <c r="N2438" s="164"/>
      <c r="O2438" s="164"/>
    </row>
    <row r="2439" spans="10:15" x14ac:dyDescent="0.25">
      <c r="J2439" s="164"/>
      <c r="K2439" s="164"/>
      <c r="L2439" s="164"/>
      <c r="M2439" s="164"/>
      <c r="N2439" s="164"/>
      <c r="O2439" s="164"/>
    </row>
    <row r="2440" spans="10:15" x14ac:dyDescent="0.25">
      <c r="J2440" s="164"/>
      <c r="K2440" s="164"/>
      <c r="L2440" s="164"/>
      <c r="M2440" s="164"/>
      <c r="N2440" s="164"/>
      <c r="O2440" s="164"/>
    </row>
    <row r="2441" spans="10:15" x14ac:dyDescent="0.25">
      <c r="J2441" s="164"/>
      <c r="K2441" s="164"/>
      <c r="L2441" s="164"/>
      <c r="M2441" s="164"/>
      <c r="N2441" s="164"/>
      <c r="O2441" s="164"/>
    </row>
    <row r="2442" spans="10:15" x14ac:dyDescent="0.25">
      <c r="J2442" s="164"/>
      <c r="K2442" s="164"/>
      <c r="L2442" s="164"/>
      <c r="M2442" s="164"/>
      <c r="N2442" s="164"/>
      <c r="O2442" s="164"/>
    </row>
    <row r="2443" spans="10:15" x14ac:dyDescent="0.25">
      <c r="J2443" s="164"/>
      <c r="K2443" s="164"/>
      <c r="L2443" s="164"/>
      <c r="M2443" s="164"/>
      <c r="N2443" s="164"/>
      <c r="O2443" s="164"/>
    </row>
    <row r="2444" spans="10:15" x14ac:dyDescent="0.25">
      <c r="J2444" s="164"/>
      <c r="K2444" s="164"/>
      <c r="L2444" s="164"/>
      <c r="M2444" s="164"/>
      <c r="N2444" s="164"/>
      <c r="O2444" s="164"/>
    </row>
    <row r="2445" spans="10:15" x14ac:dyDescent="0.25">
      <c r="J2445" s="164"/>
      <c r="K2445" s="164"/>
      <c r="L2445" s="164"/>
      <c r="M2445" s="164"/>
      <c r="N2445" s="164"/>
      <c r="O2445" s="164"/>
    </row>
    <row r="2446" spans="10:15" x14ac:dyDescent="0.25">
      <c r="J2446" s="164"/>
      <c r="K2446" s="164"/>
      <c r="L2446" s="164"/>
      <c r="M2446" s="164"/>
      <c r="N2446" s="164"/>
      <c r="O2446" s="164"/>
    </row>
    <row r="2447" spans="10:15" x14ac:dyDescent="0.25">
      <c r="J2447" s="164"/>
      <c r="K2447" s="164"/>
      <c r="L2447" s="164"/>
      <c r="M2447" s="164"/>
      <c r="N2447" s="164"/>
      <c r="O2447" s="164"/>
    </row>
    <row r="2448" spans="10:15" x14ac:dyDescent="0.25">
      <c r="J2448" s="164"/>
      <c r="K2448" s="164"/>
      <c r="L2448" s="164"/>
      <c r="M2448" s="164"/>
      <c r="N2448" s="164"/>
      <c r="O2448" s="164"/>
    </row>
    <row r="2449" spans="10:15" x14ac:dyDescent="0.25">
      <c r="J2449" s="164"/>
      <c r="K2449" s="164"/>
      <c r="L2449" s="164"/>
      <c r="M2449" s="164"/>
      <c r="N2449" s="164"/>
      <c r="O2449" s="164"/>
    </row>
    <row r="2450" spans="10:15" x14ac:dyDescent="0.25">
      <c r="J2450" s="164"/>
      <c r="K2450" s="164"/>
      <c r="L2450" s="164"/>
      <c r="M2450" s="164"/>
      <c r="N2450" s="164"/>
      <c r="O2450" s="164"/>
    </row>
    <row r="2451" spans="10:15" x14ac:dyDescent="0.25">
      <c r="J2451" s="164"/>
      <c r="K2451" s="164"/>
      <c r="L2451" s="164"/>
      <c r="M2451" s="164"/>
      <c r="N2451" s="164"/>
      <c r="O2451" s="164"/>
    </row>
    <row r="2452" spans="10:15" x14ac:dyDescent="0.25">
      <c r="J2452" s="164"/>
      <c r="K2452" s="164"/>
      <c r="L2452" s="164"/>
      <c r="M2452" s="164"/>
      <c r="N2452" s="164"/>
      <c r="O2452" s="164"/>
    </row>
    <row r="2453" spans="10:15" x14ac:dyDescent="0.25">
      <c r="J2453" s="164"/>
      <c r="K2453" s="164"/>
      <c r="L2453" s="164"/>
      <c r="M2453" s="164"/>
      <c r="N2453" s="164"/>
      <c r="O2453" s="164"/>
    </row>
    <row r="2454" spans="10:15" x14ac:dyDescent="0.25">
      <c r="J2454" s="164"/>
      <c r="K2454" s="164"/>
      <c r="L2454" s="164"/>
      <c r="M2454" s="164"/>
      <c r="N2454" s="164"/>
      <c r="O2454" s="164"/>
    </row>
    <row r="2455" spans="10:15" x14ac:dyDescent="0.25">
      <c r="J2455" s="164"/>
      <c r="K2455" s="164"/>
      <c r="L2455" s="164"/>
      <c r="M2455" s="164"/>
      <c r="N2455" s="164"/>
      <c r="O2455" s="164"/>
    </row>
    <row r="2456" spans="10:15" x14ac:dyDescent="0.25">
      <c r="J2456" s="164"/>
      <c r="K2456" s="164"/>
      <c r="L2456" s="164"/>
      <c r="M2456" s="164"/>
      <c r="N2456" s="164"/>
      <c r="O2456" s="164"/>
    </row>
    <row r="2457" spans="10:15" x14ac:dyDescent="0.25">
      <c r="J2457" s="164"/>
      <c r="K2457" s="164"/>
      <c r="L2457" s="164"/>
      <c r="M2457" s="164"/>
      <c r="N2457" s="164"/>
      <c r="O2457" s="164"/>
    </row>
    <row r="2458" spans="10:15" x14ac:dyDescent="0.25">
      <c r="J2458" s="164"/>
      <c r="K2458" s="164"/>
      <c r="L2458" s="164"/>
      <c r="M2458" s="164"/>
      <c r="N2458" s="164"/>
      <c r="O2458" s="164"/>
    </row>
    <row r="2459" spans="10:15" x14ac:dyDescent="0.25">
      <c r="J2459" s="164"/>
      <c r="K2459" s="164"/>
      <c r="L2459" s="164"/>
      <c r="M2459" s="164"/>
      <c r="N2459" s="164"/>
      <c r="O2459" s="164"/>
    </row>
    <row r="2460" spans="10:15" x14ac:dyDescent="0.25">
      <c r="J2460" s="164"/>
      <c r="K2460" s="164"/>
      <c r="L2460" s="164"/>
      <c r="M2460" s="164"/>
      <c r="N2460" s="164"/>
      <c r="O2460" s="164"/>
    </row>
    <row r="2461" spans="10:15" x14ac:dyDescent="0.25">
      <c r="J2461" s="164"/>
      <c r="K2461" s="164"/>
      <c r="L2461" s="164"/>
      <c r="M2461" s="164"/>
      <c r="N2461" s="164"/>
      <c r="O2461" s="164"/>
    </row>
    <row r="2462" spans="10:15" x14ac:dyDescent="0.25">
      <c r="J2462" s="164"/>
      <c r="K2462" s="164"/>
      <c r="L2462" s="164"/>
      <c r="M2462" s="164"/>
      <c r="N2462" s="164"/>
      <c r="O2462" s="164"/>
    </row>
    <row r="2463" spans="10:15" x14ac:dyDescent="0.25">
      <c r="J2463" s="164"/>
      <c r="K2463" s="164"/>
      <c r="L2463" s="164"/>
      <c r="M2463" s="164"/>
      <c r="N2463" s="164"/>
      <c r="O2463" s="164"/>
    </row>
    <row r="2464" spans="10:15" x14ac:dyDescent="0.25">
      <c r="J2464" s="164"/>
      <c r="K2464" s="164"/>
      <c r="L2464" s="164"/>
      <c r="M2464" s="164"/>
      <c r="N2464" s="164"/>
      <c r="O2464" s="164"/>
    </row>
    <row r="2465" spans="10:15" x14ac:dyDescent="0.25">
      <c r="J2465" s="164"/>
      <c r="K2465" s="164"/>
      <c r="L2465" s="164"/>
      <c r="M2465" s="164"/>
      <c r="N2465" s="164"/>
      <c r="O2465" s="164"/>
    </row>
    <row r="2466" spans="10:15" x14ac:dyDescent="0.25">
      <c r="J2466" s="164"/>
      <c r="K2466" s="164"/>
      <c r="L2466" s="164"/>
      <c r="M2466" s="164"/>
      <c r="N2466" s="164"/>
      <c r="O2466" s="164"/>
    </row>
    <row r="2467" spans="10:15" x14ac:dyDescent="0.25">
      <c r="J2467" s="164"/>
      <c r="K2467" s="164"/>
      <c r="L2467" s="164"/>
      <c r="M2467" s="164"/>
      <c r="N2467" s="164"/>
      <c r="O2467" s="164"/>
    </row>
    <row r="2468" spans="10:15" x14ac:dyDescent="0.25">
      <c r="J2468" s="164"/>
      <c r="K2468" s="164"/>
      <c r="L2468" s="164"/>
      <c r="M2468" s="164"/>
      <c r="N2468" s="164"/>
      <c r="O2468" s="164"/>
    </row>
    <row r="2469" spans="10:15" x14ac:dyDescent="0.25">
      <c r="J2469" s="164"/>
      <c r="K2469" s="164"/>
      <c r="L2469" s="164"/>
      <c r="M2469" s="164"/>
      <c r="N2469" s="164"/>
      <c r="O2469" s="164"/>
    </row>
    <row r="2470" spans="10:15" x14ac:dyDescent="0.25">
      <c r="J2470" s="164"/>
      <c r="K2470" s="164"/>
      <c r="L2470" s="164"/>
      <c r="M2470" s="164"/>
      <c r="N2470" s="164"/>
      <c r="O2470" s="164"/>
    </row>
    <row r="2471" spans="10:15" x14ac:dyDescent="0.25">
      <c r="J2471" s="164"/>
      <c r="K2471" s="164"/>
      <c r="L2471" s="164"/>
      <c r="M2471" s="164"/>
      <c r="N2471" s="164"/>
      <c r="O2471" s="164"/>
    </row>
    <row r="2472" spans="10:15" x14ac:dyDescent="0.25">
      <c r="J2472" s="164"/>
      <c r="K2472" s="164"/>
      <c r="L2472" s="164"/>
      <c r="M2472" s="164"/>
      <c r="N2472" s="164"/>
      <c r="O2472" s="164"/>
    </row>
    <row r="2473" spans="10:15" x14ac:dyDescent="0.25">
      <c r="J2473" s="164"/>
      <c r="K2473" s="164"/>
      <c r="L2473" s="164"/>
      <c r="M2473" s="164"/>
      <c r="N2473" s="164"/>
      <c r="O2473" s="164"/>
    </row>
    <row r="2474" spans="10:15" x14ac:dyDescent="0.25">
      <c r="J2474" s="164"/>
      <c r="K2474" s="164"/>
      <c r="L2474" s="164"/>
      <c r="M2474" s="164"/>
      <c r="N2474" s="164"/>
      <c r="O2474" s="164"/>
    </row>
    <row r="2475" spans="10:15" x14ac:dyDescent="0.25">
      <c r="J2475" s="164"/>
      <c r="K2475" s="164"/>
      <c r="L2475" s="164"/>
      <c r="M2475" s="164"/>
      <c r="N2475" s="164"/>
      <c r="O2475" s="164"/>
    </row>
    <row r="2476" spans="10:15" x14ac:dyDescent="0.25">
      <c r="J2476" s="164"/>
      <c r="K2476" s="164"/>
      <c r="L2476" s="164"/>
      <c r="M2476" s="164"/>
      <c r="N2476" s="164"/>
      <c r="O2476" s="164"/>
    </row>
    <row r="2477" spans="10:15" x14ac:dyDescent="0.25">
      <c r="J2477" s="164"/>
      <c r="K2477" s="164"/>
      <c r="L2477" s="164"/>
      <c r="M2477" s="164"/>
      <c r="N2477" s="164"/>
      <c r="O2477" s="164"/>
    </row>
    <row r="2478" spans="10:15" x14ac:dyDescent="0.25">
      <c r="J2478" s="164"/>
      <c r="K2478" s="164"/>
      <c r="L2478" s="164"/>
      <c r="M2478" s="164"/>
      <c r="N2478" s="164"/>
      <c r="O2478" s="164"/>
    </row>
    <row r="2479" spans="10:15" x14ac:dyDescent="0.25">
      <c r="J2479" s="164"/>
      <c r="K2479" s="164"/>
      <c r="L2479" s="164"/>
      <c r="M2479" s="164"/>
      <c r="N2479" s="164"/>
      <c r="O2479" s="164"/>
    </row>
    <row r="2480" spans="10:15" x14ac:dyDescent="0.25">
      <c r="J2480" s="164"/>
      <c r="K2480" s="164"/>
      <c r="L2480" s="164"/>
      <c r="M2480" s="164"/>
      <c r="N2480" s="164"/>
      <c r="O2480" s="164"/>
    </row>
    <row r="2481" spans="10:15" x14ac:dyDescent="0.25">
      <c r="J2481" s="164"/>
      <c r="K2481" s="164"/>
      <c r="L2481" s="164"/>
      <c r="M2481" s="164"/>
      <c r="N2481" s="164"/>
      <c r="O2481" s="164"/>
    </row>
    <row r="2482" spans="10:15" x14ac:dyDescent="0.25">
      <c r="J2482" s="164"/>
      <c r="K2482" s="164"/>
      <c r="L2482" s="164"/>
      <c r="M2482" s="164"/>
      <c r="N2482" s="164"/>
      <c r="O2482" s="164"/>
    </row>
    <row r="2483" spans="10:15" x14ac:dyDescent="0.25">
      <c r="J2483" s="164"/>
      <c r="K2483" s="164"/>
      <c r="L2483" s="164"/>
      <c r="M2483" s="164"/>
      <c r="N2483" s="164"/>
      <c r="O2483" s="164"/>
    </row>
    <row r="2484" spans="10:15" x14ac:dyDescent="0.25">
      <c r="J2484" s="164"/>
      <c r="K2484" s="164"/>
      <c r="L2484" s="164"/>
      <c r="M2484" s="164"/>
      <c r="N2484" s="164"/>
      <c r="O2484" s="164"/>
    </row>
    <row r="2485" spans="10:15" x14ac:dyDescent="0.25">
      <c r="J2485" s="164"/>
      <c r="K2485" s="164"/>
      <c r="L2485" s="164"/>
      <c r="M2485" s="164"/>
      <c r="N2485" s="164"/>
      <c r="O2485" s="164"/>
    </row>
    <row r="2486" spans="10:15" x14ac:dyDescent="0.25">
      <c r="J2486" s="164"/>
      <c r="K2486" s="164"/>
      <c r="L2486" s="164"/>
      <c r="M2486" s="164"/>
      <c r="N2486" s="164"/>
      <c r="O2486" s="164"/>
    </row>
    <row r="2487" spans="10:15" x14ac:dyDescent="0.25">
      <c r="J2487" s="164"/>
      <c r="K2487" s="164"/>
      <c r="L2487" s="164"/>
      <c r="M2487" s="164"/>
      <c r="N2487" s="164"/>
      <c r="O2487" s="164"/>
    </row>
    <row r="2488" spans="10:15" x14ac:dyDescent="0.25">
      <c r="J2488" s="164"/>
      <c r="K2488" s="164"/>
      <c r="L2488" s="164"/>
      <c r="M2488" s="164"/>
      <c r="N2488" s="164"/>
      <c r="O2488" s="164"/>
    </row>
    <row r="2489" spans="10:15" x14ac:dyDescent="0.25">
      <c r="J2489" s="164"/>
      <c r="K2489" s="164"/>
      <c r="L2489" s="164"/>
      <c r="M2489" s="164"/>
      <c r="N2489" s="164"/>
      <c r="O2489" s="164"/>
    </row>
    <row r="2490" spans="10:15" x14ac:dyDescent="0.25">
      <c r="J2490" s="164"/>
      <c r="K2490" s="164"/>
      <c r="L2490" s="164"/>
      <c r="M2490" s="164"/>
      <c r="N2490" s="164"/>
      <c r="O2490" s="164"/>
    </row>
    <row r="2491" spans="10:15" x14ac:dyDescent="0.25">
      <c r="J2491" s="164"/>
      <c r="K2491" s="164"/>
      <c r="L2491" s="164"/>
      <c r="M2491" s="164"/>
      <c r="N2491" s="164"/>
      <c r="O2491" s="164"/>
    </row>
    <row r="2492" spans="10:15" x14ac:dyDescent="0.25">
      <c r="J2492" s="164"/>
      <c r="K2492" s="164"/>
      <c r="L2492" s="164"/>
      <c r="M2492" s="164"/>
      <c r="N2492" s="164"/>
      <c r="O2492" s="164"/>
    </row>
    <row r="2493" spans="10:15" x14ac:dyDescent="0.25">
      <c r="J2493" s="164"/>
      <c r="K2493" s="164"/>
      <c r="L2493" s="164"/>
      <c r="M2493" s="164"/>
      <c r="N2493" s="164"/>
      <c r="O2493" s="164"/>
    </row>
    <row r="2494" spans="10:15" x14ac:dyDescent="0.25">
      <c r="J2494" s="164"/>
      <c r="K2494" s="164"/>
      <c r="L2494" s="164"/>
      <c r="M2494" s="164"/>
      <c r="N2494" s="164"/>
      <c r="O2494" s="164"/>
    </row>
    <row r="2495" spans="10:15" x14ac:dyDescent="0.25">
      <c r="J2495" s="164"/>
      <c r="K2495" s="164"/>
      <c r="L2495" s="164"/>
      <c r="M2495" s="164"/>
      <c r="N2495" s="164"/>
      <c r="O2495" s="164"/>
    </row>
    <row r="2496" spans="10:15" x14ac:dyDescent="0.25">
      <c r="J2496" s="164"/>
      <c r="K2496" s="164"/>
      <c r="L2496" s="164"/>
      <c r="M2496" s="164"/>
      <c r="N2496" s="164"/>
      <c r="O2496" s="164"/>
    </row>
    <row r="2497" spans="10:15" x14ac:dyDescent="0.25">
      <c r="J2497" s="164"/>
      <c r="K2497" s="164"/>
      <c r="L2497" s="164"/>
      <c r="M2497" s="164"/>
      <c r="N2497" s="164"/>
      <c r="O2497" s="164"/>
    </row>
    <row r="2498" spans="10:15" x14ac:dyDescent="0.25">
      <c r="J2498" s="164"/>
      <c r="K2498" s="164"/>
      <c r="L2498" s="164"/>
      <c r="M2498" s="164"/>
      <c r="N2498" s="164"/>
      <c r="O2498" s="164"/>
    </row>
    <row r="2499" spans="10:15" x14ac:dyDescent="0.25">
      <c r="J2499" s="164"/>
      <c r="K2499" s="164"/>
      <c r="L2499" s="164"/>
      <c r="M2499" s="164"/>
      <c r="N2499" s="164"/>
      <c r="O2499" s="164"/>
    </row>
    <row r="2500" spans="10:15" x14ac:dyDescent="0.25">
      <c r="J2500" s="164"/>
      <c r="K2500" s="164"/>
      <c r="L2500" s="164"/>
      <c r="M2500" s="164"/>
      <c r="N2500" s="164"/>
      <c r="O2500" s="164"/>
    </row>
    <row r="2501" spans="10:15" x14ac:dyDescent="0.25">
      <c r="J2501" s="164"/>
      <c r="K2501" s="164"/>
      <c r="L2501" s="164"/>
      <c r="M2501" s="164"/>
      <c r="N2501" s="164"/>
      <c r="O2501" s="164"/>
    </row>
    <row r="2502" spans="10:15" x14ac:dyDescent="0.25">
      <c r="J2502" s="164"/>
      <c r="K2502" s="164"/>
      <c r="L2502" s="164"/>
      <c r="M2502" s="164"/>
      <c r="N2502" s="164"/>
      <c r="O2502" s="164"/>
    </row>
    <row r="2503" spans="10:15" x14ac:dyDescent="0.25">
      <c r="J2503" s="164"/>
      <c r="K2503" s="164"/>
      <c r="L2503" s="164"/>
      <c r="M2503" s="164"/>
      <c r="N2503" s="164"/>
      <c r="O2503" s="164"/>
    </row>
    <row r="2504" spans="10:15" x14ac:dyDescent="0.25">
      <c r="J2504" s="164"/>
      <c r="K2504" s="164"/>
      <c r="L2504" s="164"/>
      <c r="M2504" s="164"/>
      <c r="N2504" s="164"/>
      <c r="O2504" s="164"/>
    </row>
    <row r="2505" spans="10:15" x14ac:dyDescent="0.25">
      <c r="J2505" s="164"/>
      <c r="K2505" s="164"/>
      <c r="L2505" s="164"/>
      <c r="M2505" s="164"/>
      <c r="N2505" s="164"/>
      <c r="O2505" s="164"/>
    </row>
    <row r="2506" spans="10:15" x14ac:dyDescent="0.25">
      <c r="J2506" s="164"/>
      <c r="K2506" s="164"/>
      <c r="L2506" s="164"/>
      <c r="M2506" s="164"/>
      <c r="N2506" s="164"/>
      <c r="O2506" s="164"/>
    </row>
    <row r="2507" spans="10:15" x14ac:dyDescent="0.25">
      <c r="J2507" s="164"/>
      <c r="K2507" s="164"/>
      <c r="L2507" s="164"/>
      <c r="M2507" s="164"/>
      <c r="N2507" s="164"/>
      <c r="O2507" s="164"/>
    </row>
    <row r="2508" spans="10:15" x14ac:dyDescent="0.25">
      <c r="J2508" s="164"/>
      <c r="K2508" s="164"/>
      <c r="L2508" s="164"/>
      <c r="M2508" s="164"/>
      <c r="N2508" s="164"/>
      <c r="O2508" s="164"/>
    </row>
    <row r="2509" spans="10:15" x14ac:dyDescent="0.25">
      <c r="J2509" s="164"/>
      <c r="K2509" s="164"/>
      <c r="L2509" s="164"/>
      <c r="M2509" s="164"/>
      <c r="N2509" s="164"/>
      <c r="O2509" s="164"/>
    </row>
    <row r="2510" spans="10:15" x14ac:dyDescent="0.25">
      <c r="J2510" s="164"/>
      <c r="K2510" s="164"/>
      <c r="L2510" s="164"/>
      <c r="M2510" s="164"/>
      <c r="N2510" s="164"/>
      <c r="O2510" s="164"/>
    </row>
    <row r="2511" spans="10:15" x14ac:dyDescent="0.25">
      <c r="J2511" s="164"/>
      <c r="K2511" s="164"/>
      <c r="L2511" s="164"/>
      <c r="M2511" s="164"/>
      <c r="N2511" s="164"/>
      <c r="O2511" s="164"/>
    </row>
    <row r="2512" spans="10:15" x14ac:dyDescent="0.25">
      <c r="J2512" s="164"/>
      <c r="K2512" s="164"/>
      <c r="L2512" s="164"/>
      <c r="M2512" s="164"/>
      <c r="N2512" s="164"/>
      <c r="O2512" s="164"/>
    </row>
    <row r="2513" spans="10:15" x14ac:dyDescent="0.25">
      <c r="J2513" s="164"/>
      <c r="K2513" s="164"/>
      <c r="L2513" s="164"/>
      <c r="M2513" s="164"/>
      <c r="N2513" s="164"/>
      <c r="O2513" s="164"/>
    </row>
    <row r="2514" spans="10:15" x14ac:dyDescent="0.25">
      <c r="J2514" s="164"/>
      <c r="K2514" s="164"/>
      <c r="L2514" s="164"/>
      <c r="M2514" s="164"/>
      <c r="N2514" s="164"/>
      <c r="O2514" s="164"/>
    </row>
    <row r="2515" spans="10:15" x14ac:dyDescent="0.25">
      <c r="J2515" s="164"/>
      <c r="K2515" s="164"/>
      <c r="L2515" s="164"/>
      <c r="M2515" s="164"/>
      <c r="N2515" s="164"/>
      <c r="O2515" s="164"/>
    </row>
    <row r="2516" spans="10:15" x14ac:dyDescent="0.25">
      <c r="J2516" s="164"/>
      <c r="K2516" s="164"/>
      <c r="L2516" s="164"/>
      <c r="M2516" s="164"/>
      <c r="N2516" s="164"/>
      <c r="O2516" s="164"/>
    </row>
    <row r="2517" spans="10:15" x14ac:dyDescent="0.25">
      <c r="J2517" s="164"/>
      <c r="K2517" s="164"/>
      <c r="L2517" s="164"/>
      <c r="M2517" s="164"/>
      <c r="N2517" s="164"/>
      <c r="O2517" s="164"/>
    </row>
    <row r="2518" spans="10:15" x14ac:dyDescent="0.25">
      <c r="J2518" s="164"/>
      <c r="K2518" s="164"/>
      <c r="L2518" s="164"/>
      <c r="M2518" s="164"/>
      <c r="N2518" s="164"/>
      <c r="O2518" s="164"/>
    </row>
    <row r="2519" spans="10:15" x14ac:dyDescent="0.25">
      <c r="J2519" s="164"/>
      <c r="K2519" s="164"/>
      <c r="L2519" s="164"/>
      <c r="M2519" s="164"/>
      <c r="N2519" s="164"/>
      <c r="O2519" s="164"/>
    </row>
    <row r="2520" spans="10:15" x14ac:dyDescent="0.25">
      <c r="J2520" s="164"/>
      <c r="K2520" s="164"/>
      <c r="L2520" s="164"/>
      <c r="M2520" s="164"/>
      <c r="N2520" s="164"/>
      <c r="O2520" s="164"/>
    </row>
    <row r="2521" spans="10:15" x14ac:dyDescent="0.25">
      <c r="J2521" s="164"/>
      <c r="K2521" s="164"/>
      <c r="L2521" s="164"/>
      <c r="M2521" s="164"/>
      <c r="N2521" s="164"/>
      <c r="O2521" s="164"/>
    </row>
    <row r="2522" spans="10:15" x14ac:dyDescent="0.25">
      <c r="J2522" s="164"/>
      <c r="K2522" s="164"/>
      <c r="L2522" s="164"/>
      <c r="M2522" s="164"/>
      <c r="N2522" s="164"/>
      <c r="O2522" s="164"/>
    </row>
    <row r="2523" spans="10:15" x14ac:dyDescent="0.25">
      <c r="J2523" s="164"/>
      <c r="K2523" s="164"/>
      <c r="L2523" s="164"/>
      <c r="M2523" s="164"/>
      <c r="N2523" s="164"/>
      <c r="O2523" s="164"/>
    </row>
    <row r="2524" spans="10:15" x14ac:dyDescent="0.25">
      <c r="J2524" s="164"/>
      <c r="K2524" s="164"/>
      <c r="L2524" s="164"/>
      <c r="M2524" s="164"/>
      <c r="N2524" s="164"/>
      <c r="O2524" s="164"/>
    </row>
    <row r="2525" spans="10:15" x14ac:dyDescent="0.25">
      <c r="J2525" s="164"/>
      <c r="K2525" s="164"/>
      <c r="L2525" s="164"/>
      <c r="M2525" s="164"/>
      <c r="N2525" s="164"/>
      <c r="O2525" s="164"/>
    </row>
    <row r="2526" spans="10:15" x14ac:dyDescent="0.25">
      <c r="J2526" s="164"/>
      <c r="K2526" s="164"/>
      <c r="L2526" s="164"/>
      <c r="M2526" s="164"/>
      <c r="N2526" s="164"/>
      <c r="O2526" s="164"/>
    </row>
    <row r="2527" spans="10:15" x14ac:dyDescent="0.25">
      <c r="J2527" s="164"/>
      <c r="K2527" s="164"/>
      <c r="L2527" s="164"/>
      <c r="M2527" s="164"/>
      <c r="N2527" s="164"/>
      <c r="O2527" s="164"/>
    </row>
    <row r="2528" spans="10:15" x14ac:dyDescent="0.25">
      <c r="J2528" s="164"/>
      <c r="K2528" s="164"/>
      <c r="L2528" s="164"/>
      <c r="M2528" s="164"/>
      <c r="N2528" s="164"/>
      <c r="O2528" s="164"/>
    </row>
    <row r="2529" spans="10:15" x14ac:dyDescent="0.25">
      <c r="J2529" s="164"/>
      <c r="K2529" s="164"/>
      <c r="L2529" s="164"/>
      <c r="M2529" s="164"/>
      <c r="N2529" s="164"/>
      <c r="O2529" s="164"/>
    </row>
    <row r="2530" spans="10:15" x14ac:dyDescent="0.25">
      <c r="J2530" s="164"/>
      <c r="K2530" s="164"/>
      <c r="L2530" s="164"/>
      <c r="M2530" s="164"/>
      <c r="N2530" s="164"/>
      <c r="O2530" s="164"/>
    </row>
    <row r="2531" spans="10:15" x14ac:dyDescent="0.25">
      <c r="J2531" s="164"/>
      <c r="K2531" s="164"/>
      <c r="L2531" s="164"/>
      <c r="M2531" s="164"/>
      <c r="N2531" s="164"/>
      <c r="O2531" s="164"/>
    </row>
    <row r="2532" spans="10:15" x14ac:dyDescent="0.25">
      <c r="J2532" s="164"/>
      <c r="K2532" s="164"/>
      <c r="L2532" s="164"/>
      <c r="M2532" s="164"/>
      <c r="N2532" s="164"/>
      <c r="O2532" s="164"/>
    </row>
    <row r="2533" spans="10:15" x14ac:dyDescent="0.25">
      <c r="J2533" s="164"/>
      <c r="K2533" s="164"/>
      <c r="L2533" s="164"/>
      <c r="M2533" s="164"/>
      <c r="N2533" s="164"/>
      <c r="O2533" s="164"/>
    </row>
    <row r="2534" spans="10:15" x14ac:dyDescent="0.25">
      <c r="J2534" s="164"/>
      <c r="K2534" s="164"/>
      <c r="L2534" s="164"/>
      <c r="M2534" s="164"/>
      <c r="N2534" s="164"/>
      <c r="O2534" s="164"/>
    </row>
    <row r="2535" spans="10:15" x14ac:dyDescent="0.25">
      <c r="J2535" s="164"/>
      <c r="K2535" s="164"/>
      <c r="L2535" s="164"/>
      <c r="M2535" s="164"/>
      <c r="N2535" s="164"/>
      <c r="O2535" s="164"/>
    </row>
    <row r="2536" spans="10:15" x14ac:dyDescent="0.25">
      <c r="J2536" s="164"/>
      <c r="K2536" s="164"/>
      <c r="L2536" s="164"/>
      <c r="M2536" s="164"/>
      <c r="N2536" s="164"/>
      <c r="O2536" s="164"/>
    </row>
    <row r="2537" spans="10:15" x14ac:dyDescent="0.25">
      <c r="J2537" s="164"/>
      <c r="K2537" s="164"/>
      <c r="L2537" s="164"/>
      <c r="M2537" s="164"/>
      <c r="N2537" s="164"/>
      <c r="O2537" s="164"/>
    </row>
    <row r="2538" spans="10:15" x14ac:dyDescent="0.25">
      <c r="J2538" s="164"/>
      <c r="K2538" s="164"/>
      <c r="L2538" s="164"/>
      <c r="M2538" s="164"/>
      <c r="N2538" s="164"/>
      <c r="O2538" s="164"/>
    </row>
    <row r="2539" spans="10:15" x14ac:dyDescent="0.25">
      <c r="J2539" s="164"/>
      <c r="K2539" s="164"/>
      <c r="L2539" s="164"/>
      <c r="M2539" s="164"/>
      <c r="N2539" s="164"/>
      <c r="O2539" s="164"/>
    </row>
    <row r="2540" spans="10:15" x14ac:dyDescent="0.25">
      <c r="J2540" s="164"/>
      <c r="K2540" s="164"/>
      <c r="L2540" s="164"/>
      <c r="M2540" s="164"/>
      <c r="N2540" s="164"/>
      <c r="O2540" s="164"/>
    </row>
    <row r="2541" spans="10:15" x14ac:dyDescent="0.25">
      <c r="J2541" s="164"/>
      <c r="K2541" s="164"/>
      <c r="L2541" s="164"/>
      <c r="M2541" s="164"/>
      <c r="N2541" s="164"/>
      <c r="O2541" s="164"/>
    </row>
    <row r="2542" spans="10:15" x14ac:dyDescent="0.25">
      <c r="J2542" s="164"/>
      <c r="K2542" s="164"/>
      <c r="L2542" s="164"/>
      <c r="M2542" s="164"/>
      <c r="N2542" s="164"/>
      <c r="O2542" s="164"/>
    </row>
    <row r="2543" spans="10:15" x14ac:dyDescent="0.25">
      <c r="J2543" s="164"/>
      <c r="K2543" s="164"/>
      <c r="L2543" s="164"/>
      <c r="M2543" s="164"/>
      <c r="N2543" s="164"/>
      <c r="O2543" s="164"/>
    </row>
    <row r="2544" spans="10:15" x14ac:dyDescent="0.25">
      <c r="J2544" s="164"/>
      <c r="K2544" s="164"/>
      <c r="L2544" s="164"/>
      <c r="M2544" s="164"/>
      <c r="N2544" s="164"/>
      <c r="O2544" s="164"/>
    </row>
    <row r="2545" spans="10:15" x14ac:dyDescent="0.25">
      <c r="J2545" s="164"/>
      <c r="K2545" s="164"/>
      <c r="L2545" s="164"/>
      <c r="M2545" s="164"/>
      <c r="N2545" s="164"/>
      <c r="O2545" s="164"/>
    </row>
    <row r="2546" spans="10:15" x14ac:dyDescent="0.25">
      <c r="J2546" s="164"/>
      <c r="K2546" s="164"/>
      <c r="L2546" s="164"/>
      <c r="M2546" s="164"/>
      <c r="N2546" s="164"/>
      <c r="O2546" s="164"/>
    </row>
    <row r="2547" spans="10:15" x14ac:dyDescent="0.25">
      <c r="J2547" s="164"/>
      <c r="K2547" s="164"/>
      <c r="L2547" s="164"/>
      <c r="M2547" s="164"/>
      <c r="N2547" s="164"/>
      <c r="O2547" s="164"/>
    </row>
    <row r="2548" spans="10:15" x14ac:dyDescent="0.25">
      <c r="J2548" s="164"/>
      <c r="K2548" s="164"/>
      <c r="L2548" s="164"/>
      <c r="M2548" s="164"/>
      <c r="N2548" s="164"/>
      <c r="O2548" s="164"/>
    </row>
    <row r="2549" spans="10:15" x14ac:dyDescent="0.25">
      <c r="J2549" s="164"/>
      <c r="K2549" s="164"/>
      <c r="L2549" s="164"/>
      <c r="M2549" s="164"/>
      <c r="N2549" s="164"/>
      <c r="O2549" s="164"/>
    </row>
    <row r="2550" spans="10:15" x14ac:dyDescent="0.25">
      <c r="J2550" s="164"/>
      <c r="K2550" s="164"/>
      <c r="L2550" s="164"/>
      <c r="M2550" s="164"/>
      <c r="N2550" s="164"/>
      <c r="O2550" s="164"/>
    </row>
    <row r="2551" spans="10:15" x14ac:dyDescent="0.25">
      <c r="J2551" s="164"/>
      <c r="K2551" s="164"/>
      <c r="L2551" s="164"/>
      <c r="M2551" s="164"/>
      <c r="N2551" s="164"/>
      <c r="O2551" s="164"/>
    </row>
    <row r="2552" spans="10:15" x14ac:dyDescent="0.25">
      <c r="J2552" s="164"/>
      <c r="K2552" s="164"/>
      <c r="L2552" s="164"/>
      <c r="M2552" s="164"/>
      <c r="N2552" s="164"/>
      <c r="O2552" s="164"/>
    </row>
    <row r="2553" spans="10:15" x14ac:dyDescent="0.25">
      <c r="J2553" s="164"/>
      <c r="K2553" s="164"/>
      <c r="L2553" s="164"/>
      <c r="M2553" s="164"/>
      <c r="N2553" s="164"/>
      <c r="O2553" s="164"/>
    </row>
    <row r="2554" spans="10:15" x14ac:dyDescent="0.25">
      <c r="J2554" s="164"/>
      <c r="K2554" s="164"/>
      <c r="L2554" s="164"/>
      <c r="M2554" s="164"/>
      <c r="N2554" s="164"/>
      <c r="O2554" s="164"/>
    </row>
    <row r="2555" spans="10:15" x14ac:dyDescent="0.25">
      <c r="J2555" s="164"/>
      <c r="K2555" s="164"/>
      <c r="L2555" s="164"/>
      <c r="M2555" s="164"/>
      <c r="N2555" s="164"/>
      <c r="O2555" s="164"/>
    </row>
    <row r="2556" spans="10:15" x14ac:dyDescent="0.25">
      <c r="J2556" s="164"/>
      <c r="K2556" s="164"/>
      <c r="L2556" s="164"/>
      <c r="M2556" s="164"/>
      <c r="N2556" s="164"/>
      <c r="O2556" s="164"/>
    </row>
    <row r="2557" spans="10:15" x14ac:dyDescent="0.25">
      <c r="J2557" s="164"/>
      <c r="K2557" s="164"/>
      <c r="L2557" s="164"/>
      <c r="M2557" s="164"/>
      <c r="N2557" s="164"/>
      <c r="O2557" s="164"/>
    </row>
    <row r="2558" spans="10:15" x14ac:dyDescent="0.25">
      <c r="J2558" s="164"/>
      <c r="K2558" s="164"/>
      <c r="L2558" s="164"/>
      <c r="M2558" s="164"/>
      <c r="N2558" s="164"/>
      <c r="O2558" s="164"/>
    </row>
    <row r="2559" spans="10:15" x14ac:dyDescent="0.25">
      <c r="J2559" s="164"/>
      <c r="K2559" s="164"/>
      <c r="L2559" s="164"/>
      <c r="M2559" s="164"/>
      <c r="N2559" s="164"/>
      <c r="O2559" s="164"/>
    </row>
    <row r="2560" spans="10:15" x14ac:dyDescent="0.25">
      <c r="J2560" s="164"/>
      <c r="K2560" s="164"/>
      <c r="L2560" s="164"/>
      <c r="M2560" s="164"/>
      <c r="N2560" s="164"/>
      <c r="O2560" s="164"/>
    </row>
    <row r="2561" spans="10:15" x14ac:dyDescent="0.25">
      <c r="J2561" s="164"/>
      <c r="K2561" s="164"/>
      <c r="L2561" s="164"/>
      <c r="M2561" s="164"/>
      <c r="N2561" s="164"/>
      <c r="O2561" s="164"/>
    </row>
    <row r="2562" spans="10:15" x14ac:dyDescent="0.25">
      <c r="J2562" s="164"/>
      <c r="K2562" s="164"/>
      <c r="L2562" s="164"/>
      <c r="M2562" s="164"/>
      <c r="N2562" s="164"/>
      <c r="O2562" s="164"/>
    </row>
    <row r="2563" spans="10:15" x14ac:dyDescent="0.25">
      <c r="J2563" s="164"/>
      <c r="K2563" s="164"/>
      <c r="L2563" s="164"/>
      <c r="M2563" s="164"/>
      <c r="N2563" s="164"/>
      <c r="O2563" s="164"/>
    </row>
    <row r="2564" spans="10:15" x14ac:dyDescent="0.25">
      <c r="J2564" s="164"/>
      <c r="K2564" s="164"/>
      <c r="L2564" s="164"/>
      <c r="M2564" s="164"/>
      <c r="N2564" s="164"/>
      <c r="O2564" s="164"/>
    </row>
    <row r="2565" spans="10:15" x14ac:dyDescent="0.25">
      <c r="J2565" s="164"/>
      <c r="K2565" s="164"/>
      <c r="L2565" s="164"/>
      <c r="M2565" s="164"/>
      <c r="N2565" s="164"/>
      <c r="O2565" s="164"/>
    </row>
    <row r="2566" spans="10:15" x14ac:dyDescent="0.25">
      <c r="J2566" s="164"/>
      <c r="K2566" s="164"/>
      <c r="L2566" s="164"/>
      <c r="M2566" s="164"/>
      <c r="N2566" s="164"/>
      <c r="O2566" s="164"/>
    </row>
    <row r="2567" spans="10:15" x14ac:dyDescent="0.25">
      <c r="J2567" s="164"/>
      <c r="K2567" s="164"/>
      <c r="L2567" s="164"/>
      <c r="M2567" s="164"/>
      <c r="N2567" s="164"/>
      <c r="O2567" s="164"/>
    </row>
    <row r="2568" spans="10:15" x14ac:dyDescent="0.25">
      <c r="J2568" s="164"/>
      <c r="K2568" s="164"/>
      <c r="L2568" s="164"/>
      <c r="M2568" s="164"/>
      <c r="N2568" s="164"/>
      <c r="O2568" s="164"/>
    </row>
    <row r="2569" spans="10:15" x14ac:dyDescent="0.25">
      <c r="J2569" s="164"/>
      <c r="K2569" s="164"/>
      <c r="L2569" s="164"/>
      <c r="M2569" s="164"/>
      <c r="N2569" s="164"/>
      <c r="O2569" s="164"/>
    </row>
    <row r="2570" spans="10:15" x14ac:dyDescent="0.25">
      <c r="J2570" s="164"/>
      <c r="K2570" s="164"/>
      <c r="L2570" s="164"/>
      <c r="M2570" s="164"/>
      <c r="N2570" s="164"/>
      <c r="O2570" s="164"/>
    </row>
    <row r="2571" spans="10:15" x14ac:dyDescent="0.25">
      <c r="J2571" s="164"/>
      <c r="K2571" s="164"/>
      <c r="L2571" s="164"/>
      <c r="M2571" s="164"/>
      <c r="N2571" s="164"/>
      <c r="O2571" s="164"/>
    </row>
    <row r="2572" spans="10:15" x14ac:dyDescent="0.25">
      <c r="J2572" s="164"/>
      <c r="K2572" s="164"/>
      <c r="L2572" s="164"/>
      <c r="M2572" s="164"/>
      <c r="N2572" s="164"/>
      <c r="O2572" s="164"/>
    </row>
    <row r="2573" spans="10:15" x14ac:dyDescent="0.25">
      <c r="J2573" s="164"/>
      <c r="K2573" s="164"/>
      <c r="L2573" s="164"/>
      <c r="M2573" s="164"/>
      <c r="N2573" s="164"/>
      <c r="O2573" s="164"/>
    </row>
    <row r="2574" spans="10:15" x14ac:dyDescent="0.25">
      <c r="J2574" s="164"/>
      <c r="K2574" s="164"/>
      <c r="L2574" s="164"/>
      <c r="M2574" s="164"/>
      <c r="N2574" s="164"/>
      <c r="O2574" s="164"/>
    </row>
    <row r="2575" spans="10:15" x14ac:dyDescent="0.25">
      <c r="J2575" s="164"/>
      <c r="K2575" s="164"/>
      <c r="L2575" s="164"/>
      <c r="M2575" s="164"/>
      <c r="N2575" s="164"/>
      <c r="O2575" s="164"/>
    </row>
    <row r="2576" spans="10:15" x14ac:dyDescent="0.25">
      <c r="J2576" s="164"/>
      <c r="K2576" s="164"/>
      <c r="L2576" s="164"/>
      <c r="M2576" s="164"/>
      <c r="N2576" s="164"/>
      <c r="O2576" s="164"/>
    </row>
    <row r="2577" spans="10:15" x14ac:dyDescent="0.25">
      <c r="J2577" s="164"/>
      <c r="K2577" s="164"/>
      <c r="L2577" s="164"/>
      <c r="M2577" s="164"/>
      <c r="N2577" s="164"/>
      <c r="O2577" s="164"/>
    </row>
    <row r="2578" spans="10:15" x14ac:dyDescent="0.25">
      <c r="J2578" s="164"/>
      <c r="K2578" s="164"/>
      <c r="L2578" s="164"/>
      <c r="M2578" s="164"/>
      <c r="N2578" s="164"/>
      <c r="O2578" s="164"/>
    </row>
    <row r="2579" spans="10:15" x14ac:dyDescent="0.25">
      <c r="J2579" s="164"/>
      <c r="K2579" s="164"/>
      <c r="L2579" s="164"/>
      <c r="M2579" s="164"/>
      <c r="N2579" s="164"/>
      <c r="O2579" s="164"/>
    </row>
    <row r="2580" spans="10:15" x14ac:dyDescent="0.25">
      <c r="J2580" s="164"/>
      <c r="K2580" s="164"/>
      <c r="L2580" s="164"/>
      <c r="M2580" s="164"/>
      <c r="N2580" s="164"/>
      <c r="O2580" s="164"/>
    </row>
    <row r="2581" spans="10:15" x14ac:dyDescent="0.25">
      <c r="J2581" s="164"/>
      <c r="K2581" s="164"/>
      <c r="L2581" s="164"/>
      <c r="M2581" s="164"/>
      <c r="N2581" s="164"/>
      <c r="O2581" s="164"/>
    </row>
    <row r="2582" spans="10:15" x14ac:dyDescent="0.25">
      <c r="J2582" s="164"/>
      <c r="K2582" s="164"/>
      <c r="L2582" s="164"/>
      <c r="M2582" s="164"/>
      <c r="N2582" s="164"/>
      <c r="O2582" s="164"/>
    </row>
    <row r="2583" spans="10:15" x14ac:dyDescent="0.25">
      <c r="J2583" s="164"/>
      <c r="K2583" s="164"/>
      <c r="L2583" s="164"/>
      <c r="M2583" s="164"/>
      <c r="N2583" s="164"/>
      <c r="O2583" s="164"/>
    </row>
    <row r="2584" spans="10:15" x14ac:dyDescent="0.25">
      <c r="J2584" s="164"/>
      <c r="K2584" s="164"/>
      <c r="L2584" s="164"/>
      <c r="M2584" s="164"/>
      <c r="N2584" s="164"/>
      <c r="O2584" s="164"/>
    </row>
    <row r="2585" spans="10:15" x14ac:dyDescent="0.25">
      <c r="J2585" s="164"/>
      <c r="K2585" s="164"/>
      <c r="L2585" s="164"/>
      <c r="M2585" s="164"/>
      <c r="N2585" s="164"/>
      <c r="O2585" s="164"/>
    </row>
    <row r="2586" spans="10:15" x14ac:dyDescent="0.25">
      <c r="J2586" s="164"/>
      <c r="K2586" s="164"/>
      <c r="L2586" s="164"/>
      <c r="M2586" s="164"/>
      <c r="N2586" s="164"/>
      <c r="O2586" s="164"/>
    </row>
    <row r="2587" spans="10:15" x14ac:dyDescent="0.25">
      <c r="J2587" s="164"/>
      <c r="K2587" s="164"/>
      <c r="L2587" s="164"/>
      <c r="M2587" s="164"/>
      <c r="N2587" s="164"/>
      <c r="O2587" s="164"/>
    </row>
    <row r="2588" spans="10:15" x14ac:dyDescent="0.25">
      <c r="J2588" s="164"/>
      <c r="K2588" s="164"/>
      <c r="L2588" s="164"/>
      <c r="M2588" s="164"/>
      <c r="N2588" s="164"/>
      <c r="O2588" s="164"/>
    </row>
    <row r="2589" spans="10:15" x14ac:dyDescent="0.25">
      <c r="J2589" s="164"/>
      <c r="K2589" s="164"/>
      <c r="L2589" s="164"/>
      <c r="M2589" s="164"/>
      <c r="N2589" s="164"/>
      <c r="O2589" s="164"/>
    </row>
    <row r="2590" spans="10:15" x14ac:dyDescent="0.25">
      <c r="J2590" s="164"/>
      <c r="K2590" s="164"/>
      <c r="L2590" s="164"/>
      <c r="M2590" s="164"/>
      <c r="N2590" s="164"/>
      <c r="O2590" s="164"/>
    </row>
    <row r="2591" spans="10:15" x14ac:dyDescent="0.25">
      <c r="J2591" s="164"/>
      <c r="K2591" s="164"/>
      <c r="L2591" s="164"/>
      <c r="M2591" s="164"/>
      <c r="N2591" s="164"/>
      <c r="O2591" s="164"/>
    </row>
    <row r="2592" spans="10:15" x14ac:dyDescent="0.25">
      <c r="J2592" s="164"/>
      <c r="K2592" s="164"/>
      <c r="L2592" s="164"/>
      <c r="M2592" s="164"/>
      <c r="N2592" s="164"/>
      <c r="O2592" s="164"/>
    </row>
    <row r="2593" spans="10:15" x14ac:dyDescent="0.25">
      <c r="J2593" s="164"/>
      <c r="K2593" s="164"/>
      <c r="L2593" s="164"/>
      <c r="M2593" s="164"/>
      <c r="N2593" s="164"/>
      <c r="O2593" s="164"/>
    </row>
    <row r="2594" spans="10:15" x14ac:dyDescent="0.25">
      <c r="J2594" s="164"/>
      <c r="K2594" s="164"/>
      <c r="L2594" s="164"/>
      <c r="M2594" s="164"/>
      <c r="N2594" s="164"/>
      <c r="O2594" s="164"/>
    </row>
    <row r="2595" spans="10:15" x14ac:dyDescent="0.25">
      <c r="J2595" s="164"/>
      <c r="K2595" s="164"/>
      <c r="L2595" s="164"/>
      <c r="M2595" s="164"/>
      <c r="N2595" s="164"/>
      <c r="O2595" s="164"/>
    </row>
    <row r="2596" spans="10:15" x14ac:dyDescent="0.25">
      <c r="J2596" s="164"/>
      <c r="K2596" s="164"/>
      <c r="L2596" s="164"/>
      <c r="M2596" s="164"/>
      <c r="N2596" s="164"/>
      <c r="O2596" s="164"/>
    </row>
    <row r="2597" spans="10:15" x14ac:dyDescent="0.25">
      <c r="J2597" s="164"/>
      <c r="K2597" s="164"/>
      <c r="L2597" s="164"/>
      <c r="M2597" s="164"/>
      <c r="N2597" s="164"/>
      <c r="O2597" s="164"/>
    </row>
    <row r="2598" spans="10:15" x14ac:dyDescent="0.25">
      <c r="J2598" s="164"/>
      <c r="K2598" s="164"/>
      <c r="L2598" s="164"/>
      <c r="M2598" s="164"/>
      <c r="N2598" s="164"/>
      <c r="O2598" s="164"/>
    </row>
    <row r="2599" spans="10:15" x14ac:dyDescent="0.25">
      <c r="J2599" s="164"/>
      <c r="K2599" s="164"/>
      <c r="L2599" s="164"/>
      <c r="M2599" s="164"/>
      <c r="N2599" s="164"/>
      <c r="O2599" s="164"/>
    </row>
    <row r="2600" spans="10:15" x14ac:dyDescent="0.25">
      <c r="J2600" s="164"/>
      <c r="K2600" s="164"/>
      <c r="L2600" s="164"/>
      <c r="M2600" s="164"/>
      <c r="N2600" s="164"/>
      <c r="O2600" s="164"/>
    </row>
    <row r="2601" spans="10:15" x14ac:dyDescent="0.25">
      <c r="J2601" s="164"/>
      <c r="K2601" s="164"/>
      <c r="L2601" s="164"/>
      <c r="M2601" s="164"/>
      <c r="N2601" s="164"/>
      <c r="O2601" s="164"/>
    </row>
    <row r="2602" spans="10:15" x14ac:dyDescent="0.25">
      <c r="J2602" s="164"/>
      <c r="K2602" s="164"/>
      <c r="L2602" s="164"/>
      <c r="M2602" s="164"/>
      <c r="N2602" s="164"/>
      <c r="O2602" s="164"/>
    </row>
    <row r="2603" spans="10:15" x14ac:dyDescent="0.25">
      <c r="J2603" s="164"/>
      <c r="K2603" s="164"/>
      <c r="L2603" s="164"/>
      <c r="M2603" s="164"/>
      <c r="N2603" s="164"/>
      <c r="O2603" s="164"/>
    </row>
    <row r="2604" spans="10:15" x14ac:dyDescent="0.25">
      <c r="J2604" s="164"/>
      <c r="K2604" s="164"/>
      <c r="L2604" s="164"/>
      <c r="M2604" s="164"/>
      <c r="N2604" s="164"/>
      <c r="O2604" s="164"/>
    </row>
    <row r="2605" spans="10:15" x14ac:dyDescent="0.25">
      <c r="J2605" s="164"/>
      <c r="K2605" s="164"/>
      <c r="L2605" s="164"/>
      <c r="M2605" s="164"/>
      <c r="N2605" s="164"/>
      <c r="O2605" s="164"/>
    </row>
    <row r="2606" spans="10:15" x14ac:dyDescent="0.25">
      <c r="J2606" s="164"/>
      <c r="K2606" s="164"/>
      <c r="L2606" s="164"/>
      <c r="M2606" s="164"/>
      <c r="N2606" s="164"/>
      <c r="O2606" s="164"/>
    </row>
    <row r="2607" spans="10:15" x14ac:dyDescent="0.25">
      <c r="J2607" s="164"/>
      <c r="K2607" s="164"/>
      <c r="L2607" s="164"/>
      <c r="M2607" s="164"/>
      <c r="N2607" s="164"/>
      <c r="O2607" s="164"/>
    </row>
    <row r="2608" spans="10:15" x14ac:dyDescent="0.25">
      <c r="J2608" s="164"/>
      <c r="K2608" s="164"/>
      <c r="L2608" s="164"/>
      <c r="M2608" s="164"/>
      <c r="N2608" s="164"/>
      <c r="O2608" s="164"/>
    </row>
    <row r="2609" spans="10:15" x14ac:dyDescent="0.25">
      <c r="J2609" s="164"/>
      <c r="K2609" s="164"/>
      <c r="L2609" s="164"/>
      <c r="M2609" s="164"/>
      <c r="N2609" s="164"/>
      <c r="O2609" s="164"/>
    </row>
    <row r="2610" spans="10:15" x14ac:dyDescent="0.25">
      <c r="J2610" s="164"/>
      <c r="K2610" s="164"/>
      <c r="L2610" s="164"/>
      <c r="M2610" s="164"/>
      <c r="N2610" s="164"/>
      <c r="O2610" s="164"/>
    </row>
    <row r="2611" spans="10:15" x14ac:dyDescent="0.25">
      <c r="J2611" s="164"/>
      <c r="K2611" s="164"/>
      <c r="L2611" s="164"/>
      <c r="M2611" s="164"/>
      <c r="N2611" s="164"/>
      <c r="O2611" s="164"/>
    </row>
    <row r="2612" spans="10:15" x14ac:dyDescent="0.25">
      <c r="J2612" s="164"/>
      <c r="K2612" s="164"/>
      <c r="L2612" s="164"/>
      <c r="M2612" s="164"/>
      <c r="N2612" s="164"/>
      <c r="O2612" s="164"/>
    </row>
    <row r="2613" spans="10:15" x14ac:dyDescent="0.25">
      <c r="J2613" s="164"/>
      <c r="K2613" s="164"/>
      <c r="L2613" s="164"/>
      <c r="M2613" s="164"/>
      <c r="N2613" s="164"/>
      <c r="O2613" s="164"/>
    </row>
    <row r="2614" spans="10:15" x14ac:dyDescent="0.25">
      <c r="J2614" s="164"/>
      <c r="K2614" s="164"/>
      <c r="L2614" s="164"/>
      <c r="M2614" s="164"/>
      <c r="N2614" s="164"/>
      <c r="O2614" s="164"/>
    </row>
    <row r="2615" spans="10:15" x14ac:dyDescent="0.25">
      <c r="J2615" s="164"/>
      <c r="K2615" s="164"/>
      <c r="L2615" s="164"/>
      <c r="M2615" s="164"/>
      <c r="N2615" s="164"/>
      <c r="O2615" s="164"/>
    </row>
    <row r="2616" spans="10:15" x14ac:dyDescent="0.25">
      <c r="J2616" s="164"/>
      <c r="K2616" s="164"/>
      <c r="L2616" s="164"/>
      <c r="M2616" s="164"/>
      <c r="N2616" s="164"/>
      <c r="O2616" s="164"/>
    </row>
    <row r="2617" spans="10:15" x14ac:dyDescent="0.25">
      <c r="J2617" s="164"/>
      <c r="K2617" s="164"/>
      <c r="L2617" s="164"/>
      <c r="M2617" s="164"/>
      <c r="N2617" s="164"/>
      <c r="O2617" s="164"/>
    </row>
    <row r="2618" spans="10:15" x14ac:dyDescent="0.25">
      <c r="J2618" s="164"/>
      <c r="K2618" s="164"/>
      <c r="L2618" s="164"/>
      <c r="M2618" s="164"/>
      <c r="N2618" s="164"/>
      <c r="O2618" s="164"/>
    </row>
    <row r="2619" spans="10:15" x14ac:dyDescent="0.25">
      <c r="J2619" s="164"/>
      <c r="K2619" s="164"/>
      <c r="L2619" s="164"/>
      <c r="M2619" s="164"/>
      <c r="N2619" s="164"/>
      <c r="O2619" s="164"/>
    </row>
    <row r="2620" spans="10:15" x14ac:dyDescent="0.25">
      <c r="J2620" s="164"/>
      <c r="K2620" s="164"/>
      <c r="L2620" s="164"/>
      <c r="M2620" s="164"/>
      <c r="N2620" s="164"/>
      <c r="O2620" s="164"/>
    </row>
    <row r="2621" spans="10:15" x14ac:dyDescent="0.25">
      <c r="J2621" s="164"/>
      <c r="K2621" s="164"/>
      <c r="L2621" s="164"/>
      <c r="M2621" s="164"/>
      <c r="N2621" s="164"/>
      <c r="O2621" s="164"/>
    </row>
    <row r="2622" spans="10:15" x14ac:dyDescent="0.25">
      <c r="J2622" s="164"/>
      <c r="K2622" s="164"/>
      <c r="L2622" s="164"/>
      <c r="M2622" s="164"/>
      <c r="N2622" s="164"/>
      <c r="O2622" s="164"/>
    </row>
    <row r="2623" spans="10:15" x14ac:dyDescent="0.25">
      <c r="J2623" s="164"/>
      <c r="K2623" s="164"/>
      <c r="L2623" s="164"/>
      <c r="M2623" s="164"/>
      <c r="N2623" s="164"/>
      <c r="O2623" s="164"/>
    </row>
    <row r="2624" spans="10:15" x14ac:dyDescent="0.25">
      <c r="J2624" s="164"/>
      <c r="K2624" s="164"/>
      <c r="L2624" s="164"/>
      <c r="M2624" s="164"/>
      <c r="N2624" s="164"/>
      <c r="O2624" s="164"/>
    </row>
    <row r="2625" spans="10:15" x14ac:dyDescent="0.25">
      <c r="J2625" s="164"/>
      <c r="K2625" s="164"/>
      <c r="L2625" s="164"/>
      <c r="M2625" s="164"/>
      <c r="N2625" s="164"/>
      <c r="O2625" s="164"/>
    </row>
    <row r="2626" spans="10:15" x14ac:dyDescent="0.25">
      <c r="J2626" s="164"/>
      <c r="K2626" s="164"/>
      <c r="L2626" s="164"/>
      <c r="M2626" s="164"/>
      <c r="N2626" s="164"/>
      <c r="O2626" s="164"/>
    </row>
    <row r="2627" spans="10:15" x14ac:dyDescent="0.25">
      <c r="J2627" s="164"/>
      <c r="K2627" s="164"/>
      <c r="L2627" s="164"/>
      <c r="M2627" s="164"/>
      <c r="N2627" s="164"/>
      <c r="O2627" s="164"/>
    </row>
    <row r="2628" spans="10:15" x14ac:dyDescent="0.25">
      <c r="J2628" s="164"/>
      <c r="K2628" s="164"/>
      <c r="L2628" s="164"/>
      <c r="M2628" s="164"/>
      <c r="N2628" s="164"/>
      <c r="O2628" s="164"/>
    </row>
    <row r="2629" spans="10:15" x14ac:dyDescent="0.25">
      <c r="J2629" s="164"/>
      <c r="K2629" s="164"/>
      <c r="L2629" s="164"/>
      <c r="M2629" s="164"/>
      <c r="N2629" s="164"/>
      <c r="O2629" s="164"/>
    </row>
    <row r="2630" spans="10:15" x14ac:dyDescent="0.25">
      <c r="J2630" s="164"/>
      <c r="K2630" s="164"/>
      <c r="L2630" s="164"/>
      <c r="M2630" s="164"/>
      <c r="N2630" s="164"/>
      <c r="O2630" s="164"/>
    </row>
    <row r="2631" spans="10:15" x14ac:dyDescent="0.25">
      <c r="J2631" s="164"/>
      <c r="K2631" s="164"/>
      <c r="L2631" s="164"/>
      <c r="M2631" s="164"/>
      <c r="N2631" s="164"/>
      <c r="O2631" s="164"/>
    </row>
    <row r="2632" spans="10:15" x14ac:dyDescent="0.25">
      <c r="J2632" s="164"/>
      <c r="K2632" s="164"/>
      <c r="L2632" s="164"/>
      <c r="M2632" s="164"/>
      <c r="N2632" s="164"/>
      <c r="O2632" s="164"/>
    </row>
    <row r="2633" spans="10:15" x14ac:dyDescent="0.25">
      <c r="J2633" s="164"/>
      <c r="K2633" s="164"/>
      <c r="L2633" s="164"/>
      <c r="M2633" s="164"/>
      <c r="N2633" s="164"/>
      <c r="O2633" s="164"/>
    </row>
    <row r="2634" spans="10:15" x14ac:dyDescent="0.25">
      <c r="J2634" s="164"/>
      <c r="K2634" s="164"/>
      <c r="L2634" s="164"/>
      <c r="M2634" s="164"/>
      <c r="N2634" s="164"/>
      <c r="O2634" s="164"/>
    </row>
    <row r="2635" spans="10:15" x14ac:dyDescent="0.25">
      <c r="J2635" s="164"/>
      <c r="K2635" s="164"/>
      <c r="L2635" s="164"/>
      <c r="M2635" s="164"/>
      <c r="N2635" s="164"/>
      <c r="O2635" s="164"/>
    </row>
    <row r="2636" spans="10:15" x14ac:dyDescent="0.25">
      <c r="J2636" s="164"/>
      <c r="K2636" s="164"/>
      <c r="L2636" s="164"/>
      <c r="M2636" s="164"/>
      <c r="N2636" s="164"/>
      <c r="O2636" s="164"/>
    </row>
    <row r="2637" spans="10:15" x14ac:dyDescent="0.25">
      <c r="J2637" s="164"/>
      <c r="K2637" s="164"/>
      <c r="L2637" s="164"/>
      <c r="M2637" s="164"/>
      <c r="N2637" s="164"/>
      <c r="O2637" s="164"/>
    </row>
    <row r="2638" spans="10:15" x14ac:dyDescent="0.25">
      <c r="J2638" s="164"/>
      <c r="K2638" s="164"/>
      <c r="L2638" s="164"/>
      <c r="M2638" s="164"/>
      <c r="N2638" s="164"/>
      <c r="O2638" s="164"/>
    </row>
    <row r="2639" spans="10:15" x14ac:dyDescent="0.25">
      <c r="J2639" s="164"/>
      <c r="K2639" s="164"/>
      <c r="L2639" s="164"/>
      <c r="M2639" s="164"/>
      <c r="N2639" s="164"/>
      <c r="O2639" s="164"/>
    </row>
    <row r="2640" spans="10:15" x14ac:dyDescent="0.25">
      <c r="J2640" s="164"/>
      <c r="K2640" s="164"/>
      <c r="L2640" s="164"/>
      <c r="M2640" s="164"/>
      <c r="N2640" s="164"/>
      <c r="O2640" s="164"/>
    </row>
    <row r="2641" spans="10:15" x14ac:dyDescent="0.25">
      <c r="J2641" s="164"/>
      <c r="K2641" s="164"/>
      <c r="L2641" s="164"/>
      <c r="M2641" s="164"/>
      <c r="N2641" s="164"/>
      <c r="O2641" s="164"/>
    </row>
    <row r="2642" spans="10:15" x14ac:dyDescent="0.25">
      <c r="J2642" s="164"/>
      <c r="K2642" s="164"/>
      <c r="L2642" s="164"/>
      <c r="M2642" s="164"/>
      <c r="N2642" s="164"/>
      <c r="O2642" s="164"/>
    </row>
    <row r="2643" spans="10:15" x14ac:dyDescent="0.25">
      <c r="J2643" s="164"/>
      <c r="K2643" s="164"/>
      <c r="L2643" s="164"/>
      <c r="M2643" s="164"/>
      <c r="N2643" s="164"/>
      <c r="O2643" s="164"/>
    </row>
    <row r="2644" spans="10:15" x14ac:dyDescent="0.25">
      <c r="J2644" s="164"/>
      <c r="K2644" s="164"/>
      <c r="L2644" s="164"/>
      <c r="M2644" s="164"/>
      <c r="N2644" s="164"/>
      <c r="O2644" s="164"/>
    </row>
    <row r="2645" spans="10:15" x14ac:dyDescent="0.25">
      <c r="J2645" s="164"/>
      <c r="K2645" s="164"/>
      <c r="L2645" s="164"/>
      <c r="M2645" s="164"/>
      <c r="N2645" s="164"/>
      <c r="O2645" s="164"/>
    </row>
    <row r="2646" spans="10:15" x14ac:dyDescent="0.25">
      <c r="J2646" s="164"/>
      <c r="K2646" s="164"/>
      <c r="L2646" s="164"/>
      <c r="M2646" s="164"/>
      <c r="N2646" s="164"/>
      <c r="O2646" s="164"/>
    </row>
    <row r="2647" spans="10:15" x14ac:dyDescent="0.25">
      <c r="J2647" s="164"/>
      <c r="K2647" s="164"/>
      <c r="L2647" s="164"/>
      <c r="M2647" s="164"/>
      <c r="N2647" s="164"/>
      <c r="O2647" s="164"/>
    </row>
    <row r="2648" spans="10:15" x14ac:dyDescent="0.25">
      <c r="J2648" s="164"/>
      <c r="K2648" s="164"/>
      <c r="L2648" s="164"/>
      <c r="M2648" s="164"/>
      <c r="N2648" s="164"/>
      <c r="O2648" s="164"/>
    </row>
    <row r="2649" spans="10:15" x14ac:dyDescent="0.25">
      <c r="J2649" s="164"/>
      <c r="K2649" s="164"/>
      <c r="L2649" s="164"/>
      <c r="M2649" s="164"/>
      <c r="N2649" s="164"/>
      <c r="O2649" s="164"/>
    </row>
    <row r="2650" spans="10:15" x14ac:dyDescent="0.25">
      <c r="J2650" s="164"/>
      <c r="K2650" s="164"/>
      <c r="L2650" s="164"/>
      <c r="M2650" s="164"/>
      <c r="N2650" s="164"/>
      <c r="O2650" s="164"/>
    </row>
    <row r="2651" spans="10:15" x14ac:dyDescent="0.25">
      <c r="J2651" s="164"/>
      <c r="K2651" s="164"/>
      <c r="L2651" s="164"/>
      <c r="M2651" s="164"/>
      <c r="N2651" s="164"/>
      <c r="O2651" s="164"/>
    </row>
    <row r="2652" spans="10:15" x14ac:dyDescent="0.25">
      <c r="J2652" s="164"/>
      <c r="K2652" s="164"/>
      <c r="L2652" s="164"/>
      <c r="M2652" s="164"/>
      <c r="N2652" s="164"/>
      <c r="O2652" s="164"/>
    </row>
    <row r="2653" spans="10:15" x14ac:dyDescent="0.25">
      <c r="J2653" s="164"/>
      <c r="K2653" s="164"/>
      <c r="L2653" s="164"/>
      <c r="M2653" s="164"/>
      <c r="N2653" s="164"/>
      <c r="O2653" s="164"/>
    </row>
    <row r="2654" spans="10:15" x14ac:dyDescent="0.25">
      <c r="J2654" s="164"/>
      <c r="K2654" s="164"/>
      <c r="L2654" s="164"/>
      <c r="M2654" s="164"/>
      <c r="N2654" s="164"/>
      <c r="O2654" s="164"/>
    </row>
    <row r="2655" spans="10:15" x14ac:dyDescent="0.25">
      <c r="J2655" s="164"/>
      <c r="K2655" s="164"/>
      <c r="L2655" s="164"/>
      <c r="M2655" s="164"/>
      <c r="N2655" s="164"/>
      <c r="O2655" s="164"/>
    </row>
    <row r="2656" spans="10:15" x14ac:dyDescent="0.25">
      <c r="J2656" s="164"/>
      <c r="K2656" s="164"/>
      <c r="L2656" s="164"/>
      <c r="M2656" s="164"/>
      <c r="N2656" s="164"/>
      <c r="O2656" s="164"/>
    </row>
    <row r="2657" spans="10:15" x14ac:dyDescent="0.25">
      <c r="J2657" s="164"/>
      <c r="K2657" s="164"/>
      <c r="L2657" s="164"/>
      <c r="M2657" s="164"/>
      <c r="N2657" s="164"/>
      <c r="O2657" s="164"/>
    </row>
    <row r="2658" spans="10:15" x14ac:dyDescent="0.25">
      <c r="J2658" s="164"/>
      <c r="K2658" s="164"/>
      <c r="L2658" s="164"/>
      <c r="M2658" s="164"/>
      <c r="N2658" s="164"/>
      <c r="O2658" s="164"/>
    </row>
    <row r="2659" spans="10:15" x14ac:dyDescent="0.25">
      <c r="J2659" s="164"/>
      <c r="K2659" s="164"/>
      <c r="L2659" s="164"/>
      <c r="M2659" s="164"/>
      <c r="N2659" s="164"/>
      <c r="O2659" s="164"/>
    </row>
    <row r="2660" spans="10:15" x14ac:dyDescent="0.25">
      <c r="J2660" s="164"/>
      <c r="K2660" s="164"/>
      <c r="L2660" s="164"/>
      <c r="M2660" s="164"/>
      <c r="N2660" s="164"/>
      <c r="O2660" s="164"/>
    </row>
    <row r="2661" spans="10:15" x14ac:dyDescent="0.25">
      <c r="J2661" s="164"/>
      <c r="K2661" s="164"/>
      <c r="L2661" s="164"/>
      <c r="M2661" s="164"/>
      <c r="N2661" s="164"/>
      <c r="O2661" s="164"/>
    </row>
    <row r="2662" spans="10:15" x14ac:dyDescent="0.25">
      <c r="J2662" s="164"/>
      <c r="K2662" s="164"/>
      <c r="L2662" s="164"/>
      <c r="M2662" s="164"/>
      <c r="N2662" s="164"/>
      <c r="O2662" s="164"/>
    </row>
    <row r="2663" spans="10:15" x14ac:dyDescent="0.25">
      <c r="J2663" s="164"/>
      <c r="K2663" s="164"/>
      <c r="L2663" s="164"/>
      <c r="M2663" s="164"/>
      <c r="N2663" s="164"/>
      <c r="O2663" s="164"/>
    </row>
    <row r="2664" spans="10:15" x14ac:dyDescent="0.25">
      <c r="J2664" s="164"/>
      <c r="K2664" s="164"/>
      <c r="L2664" s="164"/>
      <c r="M2664" s="164"/>
      <c r="N2664" s="164"/>
      <c r="O2664" s="164"/>
    </row>
    <row r="2665" spans="10:15" x14ac:dyDescent="0.25">
      <c r="J2665" s="164"/>
      <c r="K2665" s="164"/>
      <c r="L2665" s="164"/>
      <c r="M2665" s="164"/>
      <c r="N2665" s="164"/>
      <c r="O2665" s="164"/>
    </row>
    <row r="2666" spans="10:15" x14ac:dyDescent="0.25">
      <c r="J2666" s="164"/>
      <c r="K2666" s="164"/>
      <c r="L2666" s="164"/>
      <c r="M2666" s="164"/>
      <c r="N2666" s="164"/>
      <c r="O2666" s="164"/>
    </row>
    <row r="2667" spans="10:15" x14ac:dyDescent="0.25">
      <c r="J2667" s="164"/>
      <c r="K2667" s="164"/>
      <c r="L2667" s="164"/>
      <c r="M2667" s="164"/>
      <c r="N2667" s="164"/>
      <c r="O2667" s="164"/>
    </row>
    <row r="2668" spans="10:15" x14ac:dyDescent="0.25">
      <c r="J2668" s="164"/>
      <c r="K2668" s="164"/>
      <c r="L2668" s="164"/>
      <c r="M2668" s="164"/>
      <c r="N2668" s="164"/>
      <c r="O2668" s="164"/>
    </row>
    <row r="2669" spans="10:15" x14ac:dyDescent="0.25">
      <c r="J2669" s="164"/>
      <c r="K2669" s="164"/>
      <c r="L2669" s="164"/>
      <c r="M2669" s="164"/>
      <c r="N2669" s="164"/>
      <c r="O2669" s="164"/>
    </row>
    <row r="2670" spans="10:15" x14ac:dyDescent="0.25">
      <c r="J2670" s="164"/>
      <c r="K2670" s="164"/>
      <c r="L2670" s="164"/>
      <c r="M2670" s="164"/>
      <c r="N2670" s="164"/>
      <c r="O2670" s="164"/>
    </row>
    <row r="2671" spans="10:15" x14ac:dyDescent="0.25">
      <c r="J2671" s="164"/>
      <c r="K2671" s="164"/>
      <c r="L2671" s="164"/>
      <c r="M2671" s="164"/>
      <c r="N2671" s="164"/>
      <c r="O2671" s="164"/>
    </row>
    <row r="2672" spans="10:15" x14ac:dyDescent="0.25">
      <c r="J2672" s="164"/>
      <c r="K2672" s="164"/>
      <c r="L2672" s="164"/>
      <c r="M2672" s="164"/>
      <c r="N2672" s="164"/>
      <c r="O2672" s="164"/>
    </row>
    <row r="2673" spans="10:15" x14ac:dyDescent="0.25">
      <c r="J2673" s="164"/>
      <c r="K2673" s="164"/>
      <c r="L2673" s="164"/>
      <c r="M2673" s="164"/>
      <c r="N2673" s="164"/>
      <c r="O2673" s="164"/>
    </row>
    <row r="2674" spans="10:15" x14ac:dyDescent="0.25">
      <c r="J2674" s="164"/>
      <c r="K2674" s="164"/>
      <c r="L2674" s="164"/>
      <c r="M2674" s="164"/>
      <c r="N2674" s="164"/>
      <c r="O2674" s="164"/>
    </row>
    <row r="2675" spans="10:15" x14ac:dyDescent="0.25">
      <c r="J2675" s="164"/>
      <c r="K2675" s="164"/>
      <c r="L2675" s="164"/>
      <c r="M2675" s="164"/>
      <c r="N2675" s="164"/>
      <c r="O2675" s="164"/>
    </row>
    <row r="2676" spans="10:15" x14ac:dyDescent="0.25">
      <c r="J2676" s="164"/>
      <c r="K2676" s="164"/>
      <c r="L2676" s="164"/>
      <c r="M2676" s="164"/>
      <c r="N2676" s="164"/>
      <c r="O2676" s="164"/>
    </row>
    <row r="2677" spans="10:15" x14ac:dyDescent="0.25">
      <c r="J2677" s="164"/>
      <c r="K2677" s="164"/>
      <c r="L2677" s="164"/>
      <c r="M2677" s="164"/>
      <c r="N2677" s="164"/>
      <c r="O2677" s="164"/>
    </row>
    <row r="2678" spans="10:15" x14ac:dyDescent="0.25">
      <c r="J2678" s="164"/>
      <c r="K2678" s="164"/>
      <c r="L2678" s="164"/>
      <c r="M2678" s="164"/>
      <c r="N2678" s="164"/>
      <c r="O2678" s="164"/>
    </row>
    <row r="2679" spans="10:15" x14ac:dyDescent="0.25">
      <c r="J2679" s="164"/>
      <c r="K2679" s="164"/>
      <c r="L2679" s="164"/>
      <c r="M2679" s="164"/>
      <c r="N2679" s="164"/>
      <c r="O2679" s="164"/>
    </row>
    <row r="2680" spans="10:15" x14ac:dyDescent="0.25">
      <c r="J2680" s="164"/>
      <c r="K2680" s="164"/>
      <c r="L2680" s="164"/>
      <c r="M2680" s="164"/>
      <c r="N2680" s="164"/>
      <c r="O2680" s="164"/>
    </row>
    <row r="2681" spans="10:15" x14ac:dyDescent="0.25">
      <c r="J2681" s="164"/>
      <c r="K2681" s="164"/>
      <c r="L2681" s="164"/>
      <c r="M2681" s="164"/>
      <c r="N2681" s="164"/>
      <c r="O2681" s="164"/>
    </row>
    <row r="2682" spans="10:15" x14ac:dyDescent="0.25">
      <c r="J2682" s="164"/>
      <c r="K2682" s="164"/>
      <c r="L2682" s="164"/>
      <c r="M2682" s="164"/>
      <c r="N2682" s="164"/>
      <c r="O2682" s="164"/>
    </row>
    <row r="2683" spans="10:15" x14ac:dyDescent="0.25">
      <c r="J2683" s="164"/>
      <c r="K2683" s="164"/>
      <c r="L2683" s="164"/>
      <c r="M2683" s="164"/>
      <c r="N2683" s="164"/>
      <c r="O2683" s="164"/>
    </row>
    <row r="2684" spans="10:15" x14ac:dyDescent="0.25">
      <c r="J2684" s="164"/>
      <c r="K2684" s="164"/>
      <c r="L2684" s="164"/>
      <c r="M2684" s="164"/>
      <c r="N2684" s="164"/>
      <c r="O2684" s="164"/>
    </row>
    <row r="2685" spans="10:15" x14ac:dyDescent="0.25">
      <c r="J2685" s="164"/>
      <c r="K2685" s="164"/>
      <c r="L2685" s="164"/>
      <c r="M2685" s="164"/>
      <c r="N2685" s="164"/>
      <c r="O2685" s="164"/>
    </row>
    <row r="2686" spans="10:15" x14ac:dyDescent="0.25">
      <c r="J2686" s="164"/>
      <c r="K2686" s="164"/>
      <c r="L2686" s="164"/>
      <c r="M2686" s="164"/>
      <c r="N2686" s="164"/>
      <c r="O2686" s="164"/>
    </row>
    <row r="2687" spans="10:15" x14ac:dyDescent="0.25">
      <c r="J2687" s="164"/>
      <c r="K2687" s="164"/>
      <c r="L2687" s="164"/>
      <c r="M2687" s="164"/>
      <c r="N2687" s="164"/>
      <c r="O2687" s="164"/>
    </row>
    <row r="2688" spans="10:15" x14ac:dyDescent="0.25">
      <c r="J2688" s="164"/>
      <c r="K2688" s="164"/>
      <c r="L2688" s="164"/>
      <c r="M2688" s="164"/>
      <c r="N2688" s="164"/>
      <c r="O2688" s="164"/>
    </row>
    <row r="2689" spans="10:15" x14ac:dyDescent="0.25">
      <c r="J2689" s="164"/>
      <c r="K2689" s="164"/>
      <c r="L2689" s="164"/>
      <c r="M2689" s="164"/>
      <c r="N2689" s="164"/>
      <c r="O2689" s="164"/>
    </row>
    <row r="2690" spans="10:15" x14ac:dyDescent="0.25">
      <c r="J2690" s="164"/>
      <c r="K2690" s="164"/>
      <c r="L2690" s="164"/>
      <c r="M2690" s="164"/>
      <c r="N2690" s="164"/>
      <c r="O2690" s="164"/>
    </row>
    <row r="2691" spans="10:15" x14ac:dyDescent="0.25">
      <c r="J2691" s="164"/>
      <c r="K2691" s="164"/>
      <c r="L2691" s="164"/>
      <c r="M2691" s="164"/>
      <c r="N2691" s="164"/>
      <c r="O2691" s="164"/>
    </row>
    <row r="2692" spans="10:15" x14ac:dyDescent="0.25">
      <c r="J2692" s="164"/>
      <c r="K2692" s="164"/>
      <c r="L2692" s="164"/>
      <c r="M2692" s="164"/>
      <c r="N2692" s="164"/>
      <c r="O2692" s="164"/>
    </row>
    <row r="2693" spans="10:15" x14ac:dyDescent="0.25">
      <c r="J2693" s="164"/>
      <c r="K2693" s="164"/>
      <c r="L2693" s="164"/>
      <c r="M2693" s="164"/>
      <c r="N2693" s="164"/>
      <c r="O2693" s="164"/>
    </row>
    <row r="2694" spans="10:15" x14ac:dyDescent="0.25">
      <c r="J2694" s="164"/>
      <c r="K2694" s="164"/>
      <c r="L2694" s="164"/>
      <c r="M2694" s="164"/>
      <c r="N2694" s="164"/>
      <c r="O2694" s="164"/>
    </row>
    <row r="2695" spans="10:15" x14ac:dyDescent="0.25">
      <c r="J2695" s="164"/>
      <c r="K2695" s="164"/>
      <c r="L2695" s="164"/>
      <c r="M2695" s="164"/>
      <c r="N2695" s="164"/>
      <c r="O2695" s="164"/>
    </row>
    <row r="2696" spans="10:15" x14ac:dyDescent="0.25">
      <c r="J2696" s="164"/>
      <c r="K2696" s="164"/>
      <c r="L2696" s="164"/>
      <c r="M2696" s="164"/>
      <c r="N2696" s="164"/>
      <c r="O2696" s="164"/>
    </row>
    <row r="2697" spans="10:15" x14ac:dyDescent="0.25">
      <c r="J2697" s="164"/>
      <c r="K2697" s="164"/>
      <c r="L2697" s="164"/>
      <c r="M2697" s="164"/>
      <c r="N2697" s="164"/>
      <c r="O2697" s="164"/>
    </row>
    <row r="2698" spans="10:15" x14ac:dyDescent="0.25">
      <c r="J2698" s="164"/>
      <c r="K2698" s="164"/>
      <c r="L2698" s="164"/>
      <c r="M2698" s="164"/>
      <c r="N2698" s="164"/>
      <c r="O2698" s="164"/>
    </row>
    <row r="2699" spans="10:15" x14ac:dyDescent="0.25">
      <c r="J2699" s="164"/>
      <c r="K2699" s="164"/>
      <c r="L2699" s="164"/>
      <c r="M2699" s="164"/>
      <c r="N2699" s="164"/>
      <c r="O2699" s="164"/>
    </row>
    <row r="2700" spans="10:15" x14ac:dyDescent="0.25">
      <c r="J2700" s="164"/>
      <c r="K2700" s="164"/>
      <c r="L2700" s="164"/>
      <c r="M2700" s="164"/>
      <c r="N2700" s="164"/>
      <c r="O2700" s="164"/>
    </row>
    <row r="2701" spans="10:15" x14ac:dyDescent="0.25">
      <c r="J2701" s="164"/>
      <c r="K2701" s="164"/>
      <c r="L2701" s="164"/>
      <c r="M2701" s="164"/>
      <c r="N2701" s="164"/>
      <c r="O2701" s="164"/>
    </row>
    <row r="2702" spans="10:15" x14ac:dyDescent="0.25">
      <c r="J2702" s="164"/>
      <c r="K2702" s="164"/>
      <c r="L2702" s="164"/>
      <c r="M2702" s="164"/>
      <c r="N2702" s="164"/>
      <c r="O2702" s="164"/>
    </row>
    <row r="2703" spans="10:15" x14ac:dyDescent="0.25">
      <c r="J2703" s="164"/>
      <c r="K2703" s="164"/>
      <c r="L2703" s="164"/>
      <c r="M2703" s="164"/>
      <c r="N2703" s="164"/>
      <c r="O2703" s="164"/>
    </row>
    <row r="2704" spans="10:15" x14ac:dyDescent="0.25">
      <c r="J2704" s="164"/>
      <c r="K2704" s="164"/>
      <c r="L2704" s="164"/>
      <c r="M2704" s="164"/>
      <c r="N2704" s="164"/>
      <c r="O2704" s="164"/>
    </row>
    <row r="2705" spans="10:15" x14ac:dyDescent="0.25">
      <c r="J2705" s="164"/>
      <c r="K2705" s="164"/>
      <c r="L2705" s="164"/>
      <c r="M2705" s="164"/>
      <c r="N2705" s="164"/>
      <c r="O2705" s="164"/>
    </row>
    <row r="2706" spans="10:15" x14ac:dyDescent="0.25">
      <c r="J2706" s="164"/>
      <c r="K2706" s="164"/>
      <c r="L2706" s="164"/>
      <c r="M2706" s="164"/>
      <c r="N2706" s="164"/>
      <c r="O2706" s="164"/>
    </row>
    <row r="2707" spans="10:15" x14ac:dyDescent="0.25">
      <c r="J2707" s="164"/>
      <c r="K2707" s="164"/>
      <c r="L2707" s="164"/>
      <c r="M2707" s="164"/>
      <c r="N2707" s="164"/>
      <c r="O2707" s="164"/>
    </row>
    <row r="2708" spans="10:15" x14ac:dyDescent="0.25">
      <c r="J2708" s="164"/>
      <c r="K2708" s="164"/>
      <c r="L2708" s="164"/>
      <c r="M2708" s="164"/>
      <c r="N2708" s="164"/>
      <c r="O2708" s="164"/>
    </row>
    <row r="2709" spans="10:15" x14ac:dyDescent="0.25">
      <c r="J2709" s="164"/>
      <c r="K2709" s="164"/>
      <c r="L2709" s="164"/>
      <c r="M2709" s="164"/>
      <c r="N2709" s="164"/>
      <c r="O2709" s="164"/>
    </row>
    <row r="2710" spans="10:15" x14ac:dyDescent="0.25">
      <c r="J2710" s="164"/>
      <c r="K2710" s="164"/>
      <c r="L2710" s="164"/>
      <c r="M2710" s="164"/>
      <c r="N2710" s="164"/>
      <c r="O2710" s="164"/>
    </row>
    <row r="2711" spans="10:15" x14ac:dyDescent="0.25">
      <c r="J2711" s="164"/>
      <c r="K2711" s="164"/>
      <c r="L2711" s="164"/>
      <c r="M2711" s="164"/>
      <c r="N2711" s="164"/>
      <c r="O2711" s="164"/>
    </row>
    <row r="2712" spans="10:15" x14ac:dyDescent="0.25">
      <c r="J2712" s="164"/>
      <c r="K2712" s="164"/>
      <c r="L2712" s="164"/>
      <c r="M2712" s="164"/>
      <c r="N2712" s="164"/>
      <c r="O2712" s="164"/>
    </row>
    <row r="2713" spans="10:15" x14ac:dyDescent="0.25">
      <c r="J2713" s="164"/>
      <c r="K2713" s="164"/>
      <c r="L2713" s="164"/>
      <c r="M2713" s="164"/>
      <c r="N2713" s="164"/>
      <c r="O2713" s="164"/>
    </row>
    <row r="2714" spans="10:15" x14ac:dyDescent="0.25">
      <c r="J2714" s="164"/>
      <c r="K2714" s="164"/>
      <c r="L2714" s="164"/>
      <c r="M2714" s="164"/>
      <c r="N2714" s="164"/>
      <c r="O2714" s="164"/>
    </row>
    <row r="2715" spans="10:15" x14ac:dyDescent="0.25">
      <c r="J2715" s="164"/>
      <c r="K2715" s="164"/>
      <c r="L2715" s="164"/>
      <c r="M2715" s="164"/>
      <c r="N2715" s="164"/>
      <c r="O2715" s="164"/>
    </row>
    <row r="2716" spans="10:15" x14ac:dyDescent="0.25">
      <c r="J2716" s="164"/>
      <c r="K2716" s="164"/>
      <c r="L2716" s="164"/>
      <c r="M2716" s="164"/>
      <c r="N2716" s="164"/>
      <c r="O2716" s="164"/>
    </row>
    <row r="2717" spans="10:15" x14ac:dyDescent="0.25">
      <c r="J2717" s="164"/>
      <c r="K2717" s="164"/>
      <c r="L2717" s="164"/>
      <c r="M2717" s="164"/>
      <c r="N2717" s="164"/>
      <c r="O2717" s="164"/>
    </row>
    <row r="2718" spans="10:15" x14ac:dyDescent="0.25">
      <c r="J2718" s="164"/>
      <c r="K2718" s="164"/>
      <c r="L2718" s="164"/>
      <c r="M2718" s="164"/>
      <c r="N2718" s="164"/>
      <c r="O2718" s="164"/>
    </row>
    <row r="2719" spans="10:15" x14ac:dyDescent="0.25">
      <c r="J2719" s="164"/>
      <c r="K2719" s="164"/>
      <c r="L2719" s="164"/>
      <c r="M2719" s="164"/>
      <c r="N2719" s="164"/>
      <c r="O2719" s="164"/>
    </row>
    <row r="2720" spans="10:15" x14ac:dyDescent="0.25">
      <c r="J2720" s="164"/>
      <c r="K2720" s="164"/>
      <c r="L2720" s="164"/>
      <c r="M2720" s="164"/>
      <c r="N2720" s="164"/>
      <c r="O2720" s="164"/>
    </row>
    <row r="2721" spans="10:15" x14ac:dyDescent="0.25">
      <c r="J2721" s="164"/>
      <c r="K2721" s="164"/>
      <c r="L2721" s="164"/>
      <c r="M2721" s="164"/>
      <c r="N2721" s="164"/>
      <c r="O2721" s="164"/>
    </row>
    <row r="2722" spans="10:15" x14ac:dyDescent="0.25">
      <c r="J2722" s="164"/>
      <c r="K2722" s="164"/>
      <c r="L2722" s="164"/>
      <c r="M2722" s="164"/>
      <c r="N2722" s="164"/>
      <c r="O2722" s="164"/>
    </row>
    <row r="2723" spans="10:15" x14ac:dyDescent="0.25">
      <c r="J2723" s="164"/>
      <c r="K2723" s="164"/>
      <c r="L2723" s="164"/>
      <c r="M2723" s="164"/>
      <c r="N2723" s="164"/>
      <c r="O2723" s="164"/>
    </row>
    <row r="2724" spans="10:15" x14ac:dyDescent="0.25">
      <c r="J2724" s="164"/>
      <c r="K2724" s="164"/>
      <c r="L2724" s="164"/>
      <c r="M2724" s="164"/>
      <c r="N2724" s="164"/>
      <c r="O2724" s="164"/>
    </row>
    <row r="2725" spans="10:15" x14ac:dyDescent="0.25">
      <c r="J2725" s="164"/>
      <c r="K2725" s="164"/>
      <c r="L2725" s="164"/>
      <c r="M2725" s="164"/>
      <c r="N2725" s="164"/>
      <c r="O2725" s="164"/>
    </row>
    <row r="2726" spans="10:15" x14ac:dyDescent="0.25">
      <c r="J2726" s="164"/>
      <c r="K2726" s="164"/>
      <c r="L2726" s="164"/>
      <c r="M2726" s="164"/>
      <c r="N2726" s="164"/>
      <c r="O2726" s="164"/>
    </row>
    <row r="2727" spans="10:15" x14ac:dyDescent="0.25">
      <c r="J2727" s="164"/>
      <c r="K2727" s="164"/>
      <c r="L2727" s="164"/>
      <c r="M2727" s="164"/>
      <c r="N2727" s="164"/>
      <c r="O2727" s="164"/>
    </row>
    <row r="2728" spans="10:15" x14ac:dyDescent="0.25">
      <c r="J2728" s="164"/>
      <c r="K2728" s="164"/>
      <c r="L2728" s="164"/>
      <c r="M2728" s="164"/>
      <c r="N2728" s="164"/>
      <c r="O2728" s="164"/>
    </row>
    <row r="2729" spans="10:15" x14ac:dyDescent="0.25">
      <c r="J2729" s="164"/>
      <c r="K2729" s="164"/>
      <c r="L2729" s="164"/>
      <c r="M2729" s="164"/>
      <c r="N2729" s="164"/>
      <c r="O2729" s="164"/>
    </row>
    <row r="2730" spans="10:15" x14ac:dyDescent="0.25">
      <c r="J2730" s="164"/>
      <c r="K2730" s="164"/>
      <c r="L2730" s="164"/>
      <c r="M2730" s="164"/>
      <c r="N2730" s="164"/>
      <c r="O2730" s="164"/>
    </row>
    <row r="2731" spans="10:15" x14ac:dyDescent="0.25">
      <c r="J2731" s="164"/>
      <c r="K2731" s="164"/>
      <c r="L2731" s="164"/>
      <c r="M2731" s="164"/>
      <c r="N2731" s="164"/>
      <c r="O2731" s="164"/>
    </row>
    <row r="2732" spans="10:15" x14ac:dyDescent="0.25">
      <c r="J2732" s="164"/>
      <c r="K2732" s="164"/>
      <c r="L2732" s="164"/>
      <c r="M2732" s="164"/>
      <c r="N2732" s="164"/>
      <c r="O2732" s="164"/>
    </row>
    <row r="2733" spans="10:15" x14ac:dyDescent="0.25">
      <c r="J2733" s="164"/>
      <c r="K2733" s="164"/>
      <c r="L2733" s="164"/>
      <c r="M2733" s="164"/>
      <c r="N2733" s="164"/>
      <c r="O2733" s="164"/>
    </row>
    <row r="2734" spans="10:15" x14ac:dyDescent="0.25">
      <c r="J2734" s="164"/>
      <c r="K2734" s="164"/>
      <c r="L2734" s="164"/>
      <c r="M2734" s="164"/>
      <c r="N2734" s="164"/>
      <c r="O2734" s="164"/>
    </row>
    <row r="2735" spans="10:15" x14ac:dyDescent="0.25">
      <c r="J2735" s="164"/>
      <c r="K2735" s="164"/>
      <c r="L2735" s="164"/>
      <c r="M2735" s="164"/>
      <c r="N2735" s="164"/>
      <c r="O2735" s="164"/>
    </row>
    <row r="2736" spans="10:15" x14ac:dyDescent="0.25">
      <c r="J2736" s="164"/>
      <c r="K2736" s="164"/>
      <c r="L2736" s="164"/>
      <c r="M2736" s="164"/>
      <c r="N2736" s="164"/>
      <c r="O2736" s="164"/>
    </row>
    <row r="2737" spans="10:15" x14ac:dyDescent="0.25">
      <c r="J2737" s="164"/>
      <c r="K2737" s="164"/>
      <c r="L2737" s="164"/>
      <c r="M2737" s="164"/>
      <c r="N2737" s="164"/>
      <c r="O2737" s="164"/>
    </row>
    <row r="2738" spans="10:15" x14ac:dyDescent="0.25">
      <c r="J2738" s="164"/>
      <c r="K2738" s="164"/>
      <c r="L2738" s="164"/>
      <c r="M2738" s="164"/>
      <c r="N2738" s="164"/>
      <c r="O2738" s="164"/>
    </row>
    <row r="2739" spans="10:15" x14ac:dyDescent="0.25">
      <c r="J2739" s="164"/>
      <c r="K2739" s="164"/>
      <c r="L2739" s="164"/>
      <c r="M2739" s="164"/>
      <c r="N2739" s="164"/>
      <c r="O2739" s="164"/>
    </row>
    <row r="2740" spans="10:15" x14ac:dyDescent="0.25">
      <c r="J2740" s="164"/>
      <c r="K2740" s="164"/>
      <c r="L2740" s="164"/>
      <c r="M2740" s="164"/>
      <c r="N2740" s="164"/>
      <c r="O2740" s="164"/>
    </row>
    <row r="2741" spans="10:15" x14ac:dyDescent="0.25">
      <c r="J2741" s="164"/>
      <c r="K2741" s="164"/>
      <c r="L2741" s="164"/>
      <c r="M2741" s="164"/>
      <c r="N2741" s="164"/>
      <c r="O2741" s="164"/>
    </row>
    <row r="2742" spans="10:15" x14ac:dyDescent="0.25">
      <c r="J2742" s="164"/>
      <c r="K2742" s="164"/>
      <c r="L2742" s="164"/>
      <c r="M2742" s="164"/>
      <c r="N2742" s="164"/>
      <c r="O2742" s="164"/>
    </row>
    <row r="2743" spans="10:15" x14ac:dyDescent="0.25">
      <c r="J2743" s="164"/>
      <c r="K2743" s="164"/>
      <c r="L2743" s="164"/>
      <c r="M2743" s="164"/>
      <c r="N2743" s="164"/>
      <c r="O2743" s="164"/>
    </row>
    <row r="2744" spans="10:15" x14ac:dyDescent="0.25">
      <c r="J2744" s="164"/>
      <c r="K2744" s="164"/>
      <c r="L2744" s="164"/>
      <c r="M2744" s="164"/>
      <c r="N2744" s="164"/>
      <c r="O2744" s="164"/>
    </row>
    <row r="2745" spans="10:15" x14ac:dyDescent="0.25">
      <c r="J2745" s="164"/>
      <c r="K2745" s="164"/>
      <c r="L2745" s="164"/>
      <c r="M2745" s="164"/>
      <c r="N2745" s="164"/>
      <c r="O2745" s="164"/>
    </row>
    <row r="2746" spans="10:15" x14ac:dyDescent="0.25">
      <c r="J2746" s="164"/>
      <c r="K2746" s="164"/>
      <c r="L2746" s="164"/>
      <c r="M2746" s="164"/>
      <c r="N2746" s="164"/>
      <c r="O2746" s="164"/>
    </row>
    <row r="2747" spans="10:15" x14ac:dyDescent="0.25">
      <c r="J2747" s="164"/>
      <c r="K2747" s="164"/>
      <c r="L2747" s="164"/>
      <c r="M2747" s="164"/>
      <c r="N2747" s="164"/>
      <c r="O2747" s="164"/>
    </row>
    <row r="2748" spans="10:15" x14ac:dyDescent="0.25">
      <c r="J2748" s="164"/>
      <c r="K2748" s="164"/>
      <c r="L2748" s="164"/>
      <c r="M2748" s="164"/>
      <c r="N2748" s="164"/>
      <c r="O2748" s="164"/>
    </row>
    <row r="2749" spans="10:15" x14ac:dyDescent="0.25">
      <c r="J2749" s="164"/>
      <c r="K2749" s="164"/>
      <c r="L2749" s="164"/>
      <c r="M2749" s="164"/>
      <c r="N2749" s="164"/>
      <c r="O2749" s="164"/>
    </row>
    <row r="2750" spans="10:15" x14ac:dyDescent="0.25">
      <c r="J2750" s="164"/>
      <c r="K2750" s="164"/>
      <c r="L2750" s="164"/>
      <c r="M2750" s="164"/>
      <c r="N2750" s="164"/>
      <c r="O2750" s="164"/>
    </row>
    <row r="2751" spans="10:15" x14ac:dyDescent="0.25">
      <c r="J2751" s="164"/>
      <c r="K2751" s="164"/>
      <c r="L2751" s="164"/>
      <c r="M2751" s="164"/>
      <c r="N2751" s="164"/>
      <c r="O2751" s="164"/>
    </row>
    <row r="2752" spans="10:15" x14ac:dyDescent="0.25">
      <c r="J2752" s="164"/>
      <c r="K2752" s="164"/>
      <c r="L2752" s="164"/>
      <c r="M2752" s="164"/>
      <c r="N2752" s="164"/>
      <c r="O2752" s="164"/>
    </row>
    <row r="2753" spans="10:15" x14ac:dyDescent="0.25">
      <c r="J2753" s="164"/>
      <c r="K2753" s="164"/>
      <c r="L2753" s="164"/>
      <c r="M2753" s="164"/>
      <c r="N2753" s="164"/>
      <c r="O2753" s="164"/>
    </row>
    <row r="2754" spans="10:15" x14ac:dyDescent="0.25">
      <c r="J2754" s="164"/>
      <c r="K2754" s="164"/>
      <c r="L2754" s="164"/>
      <c r="M2754" s="164"/>
      <c r="N2754" s="164"/>
      <c r="O2754" s="164"/>
    </row>
    <row r="2755" spans="10:15" x14ac:dyDescent="0.25">
      <c r="J2755" s="164"/>
      <c r="K2755" s="164"/>
      <c r="L2755" s="164"/>
      <c r="M2755" s="164"/>
      <c r="N2755" s="164"/>
      <c r="O2755" s="164"/>
    </row>
    <row r="2756" spans="10:15" x14ac:dyDescent="0.25">
      <c r="J2756" s="164"/>
      <c r="K2756" s="164"/>
      <c r="L2756" s="164"/>
      <c r="M2756" s="164"/>
      <c r="N2756" s="164"/>
      <c r="O2756" s="164"/>
    </row>
    <row r="2757" spans="10:15" x14ac:dyDescent="0.25">
      <c r="J2757" s="164"/>
      <c r="K2757" s="164"/>
      <c r="L2757" s="164"/>
      <c r="M2757" s="164"/>
      <c r="N2757" s="164"/>
      <c r="O2757" s="164"/>
    </row>
    <row r="2758" spans="10:15" x14ac:dyDescent="0.25">
      <c r="J2758" s="164"/>
      <c r="K2758" s="164"/>
      <c r="L2758" s="164"/>
      <c r="M2758" s="164"/>
      <c r="N2758" s="164"/>
      <c r="O2758" s="164"/>
    </row>
    <row r="2759" spans="10:15" x14ac:dyDescent="0.25">
      <c r="J2759" s="164"/>
      <c r="K2759" s="164"/>
      <c r="L2759" s="164"/>
      <c r="M2759" s="164"/>
      <c r="N2759" s="164"/>
      <c r="O2759" s="164"/>
    </row>
    <row r="2760" spans="10:15" x14ac:dyDescent="0.25">
      <c r="J2760" s="164"/>
      <c r="K2760" s="164"/>
      <c r="L2760" s="164"/>
      <c r="M2760" s="164"/>
      <c r="N2760" s="164"/>
      <c r="O2760" s="164"/>
    </row>
    <row r="2761" spans="10:15" x14ac:dyDescent="0.25">
      <c r="J2761" s="164"/>
      <c r="K2761" s="164"/>
      <c r="L2761" s="164"/>
      <c r="M2761" s="164"/>
      <c r="N2761" s="164"/>
      <c r="O2761" s="164"/>
    </row>
    <row r="2762" spans="10:15" x14ac:dyDescent="0.25">
      <c r="J2762" s="164"/>
      <c r="K2762" s="164"/>
      <c r="L2762" s="164"/>
      <c r="M2762" s="164"/>
      <c r="N2762" s="164"/>
      <c r="O2762" s="164"/>
    </row>
    <row r="2763" spans="10:15" x14ac:dyDescent="0.25">
      <c r="J2763" s="164"/>
      <c r="K2763" s="164"/>
      <c r="L2763" s="164"/>
      <c r="M2763" s="164"/>
      <c r="N2763" s="164"/>
      <c r="O2763" s="164"/>
    </row>
    <row r="2764" spans="10:15" x14ac:dyDescent="0.25">
      <c r="J2764" s="164"/>
      <c r="K2764" s="164"/>
      <c r="L2764" s="164"/>
      <c r="M2764" s="164"/>
      <c r="N2764" s="164"/>
      <c r="O2764" s="164"/>
    </row>
    <row r="2765" spans="10:15" x14ac:dyDescent="0.25">
      <c r="J2765" s="164"/>
      <c r="K2765" s="164"/>
      <c r="L2765" s="164"/>
      <c r="M2765" s="164"/>
      <c r="N2765" s="164"/>
      <c r="O2765" s="164"/>
    </row>
    <row r="2766" spans="10:15" x14ac:dyDescent="0.25">
      <c r="J2766" s="164"/>
      <c r="K2766" s="164"/>
      <c r="L2766" s="164"/>
      <c r="M2766" s="164"/>
      <c r="N2766" s="164"/>
      <c r="O2766" s="164"/>
    </row>
    <row r="2767" spans="10:15" x14ac:dyDescent="0.25">
      <c r="J2767" s="164"/>
      <c r="K2767" s="164"/>
      <c r="L2767" s="164"/>
      <c r="M2767" s="164"/>
      <c r="N2767" s="164"/>
      <c r="O2767" s="164"/>
    </row>
    <row r="2768" spans="10:15" x14ac:dyDescent="0.25">
      <c r="J2768" s="164"/>
      <c r="K2768" s="164"/>
      <c r="L2768" s="164"/>
      <c r="M2768" s="164"/>
      <c r="N2768" s="164"/>
      <c r="O2768" s="164"/>
    </row>
    <row r="2769" spans="10:15" x14ac:dyDescent="0.25">
      <c r="J2769" s="164"/>
      <c r="K2769" s="164"/>
      <c r="L2769" s="164"/>
      <c r="M2769" s="164"/>
      <c r="N2769" s="164"/>
      <c r="O2769" s="164"/>
    </row>
    <row r="2770" spans="10:15" x14ac:dyDescent="0.25">
      <c r="J2770" s="164"/>
      <c r="K2770" s="164"/>
      <c r="L2770" s="164"/>
      <c r="M2770" s="164"/>
      <c r="N2770" s="164"/>
      <c r="O2770" s="164"/>
    </row>
    <row r="2771" spans="10:15" x14ac:dyDescent="0.25">
      <c r="J2771" s="164"/>
      <c r="K2771" s="164"/>
      <c r="L2771" s="164"/>
      <c r="M2771" s="164"/>
      <c r="N2771" s="164"/>
      <c r="O2771" s="164"/>
    </row>
    <row r="2772" spans="10:15" x14ac:dyDescent="0.25">
      <c r="J2772" s="164"/>
      <c r="K2772" s="164"/>
      <c r="L2772" s="164"/>
      <c r="M2772" s="164"/>
      <c r="N2772" s="164"/>
      <c r="O2772" s="164"/>
    </row>
    <row r="2773" spans="10:15" x14ac:dyDescent="0.25">
      <c r="J2773" s="164"/>
      <c r="K2773" s="164"/>
      <c r="L2773" s="164"/>
      <c r="M2773" s="164"/>
      <c r="N2773" s="164"/>
      <c r="O2773" s="164"/>
    </row>
    <row r="2774" spans="10:15" x14ac:dyDescent="0.25">
      <c r="J2774" s="164"/>
      <c r="K2774" s="164"/>
      <c r="L2774" s="164"/>
      <c r="M2774" s="164"/>
      <c r="N2774" s="164"/>
      <c r="O2774" s="164"/>
    </row>
    <row r="2775" spans="10:15" x14ac:dyDescent="0.25">
      <c r="J2775" s="164"/>
      <c r="K2775" s="164"/>
      <c r="L2775" s="164"/>
      <c r="M2775" s="164"/>
      <c r="N2775" s="164"/>
      <c r="O2775" s="164"/>
    </row>
    <row r="2776" spans="10:15" x14ac:dyDescent="0.25">
      <c r="J2776" s="164"/>
      <c r="K2776" s="164"/>
      <c r="L2776" s="164"/>
      <c r="M2776" s="164"/>
      <c r="N2776" s="164"/>
      <c r="O2776" s="164"/>
    </row>
    <row r="2777" spans="10:15" x14ac:dyDescent="0.25">
      <c r="J2777" s="164"/>
      <c r="K2777" s="164"/>
      <c r="L2777" s="164"/>
      <c r="M2777" s="164"/>
      <c r="N2777" s="164"/>
      <c r="O2777" s="164"/>
    </row>
    <row r="2778" spans="10:15" x14ac:dyDescent="0.25">
      <c r="J2778" s="164"/>
      <c r="K2778" s="164"/>
      <c r="L2778" s="164"/>
      <c r="M2778" s="164"/>
      <c r="N2778" s="164"/>
      <c r="O2778" s="164"/>
    </row>
    <row r="2779" spans="10:15" x14ac:dyDescent="0.25">
      <c r="J2779" s="164"/>
      <c r="K2779" s="164"/>
      <c r="L2779" s="164"/>
      <c r="M2779" s="164"/>
      <c r="N2779" s="164"/>
      <c r="O2779" s="164"/>
    </row>
    <row r="2780" spans="10:15" x14ac:dyDescent="0.25">
      <c r="J2780" s="164"/>
      <c r="K2780" s="164"/>
      <c r="L2780" s="164"/>
      <c r="M2780" s="164"/>
      <c r="N2780" s="164"/>
      <c r="O2780" s="164"/>
    </row>
    <row r="2781" spans="10:15" x14ac:dyDescent="0.25">
      <c r="J2781" s="164"/>
      <c r="K2781" s="164"/>
      <c r="L2781" s="164"/>
      <c r="M2781" s="164"/>
      <c r="N2781" s="164"/>
      <c r="O2781" s="164"/>
    </row>
    <row r="2782" spans="10:15" x14ac:dyDescent="0.25">
      <c r="J2782" s="164"/>
      <c r="K2782" s="164"/>
      <c r="L2782" s="164"/>
      <c r="M2782" s="164"/>
      <c r="N2782" s="164"/>
      <c r="O2782" s="164"/>
    </row>
    <row r="2783" spans="10:15" x14ac:dyDescent="0.25">
      <c r="J2783" s="164"/>
      <c r="K2783" s="164"/>
      <c r="L2783" s="164"/>
      <c r="M2783" s="164"/>
      <c r="N2783" s="164"/>
      <c r="O2783" s="164"/>
    </row>
    <row r="2784" spans="10:15" x14ac:dyDescent="0.25">
      <c r="J2784" s="164"/>
      <c r="K2784" s="164"/>
      <c r="L2784" s="164"/>
      <c r="M2784" s="164"/>
      <c r="N2784" s="164"/>
      <c r="O2784" s="164"/>
    </row>
    <row r="2785" spans="10:15" x14ac:dyDescent="0.25">
      <c r="J2785" s="164"/>
      <c r="K2785" s="164"/>
      <c r="L2785" s="164"/>
      <c r="M2785" s="164"/>
      <c r="N2785" s="164"/>
      <c r="O2785" s="164"/>
    </row>
    <row r="2786" spans="10:15" x14ac:dyDescent="0.25">
      <c r="J2786" s="164"/>
      <c r="K2786" s="164"/>
      <c r="L2786" s="164"/>
      <c r="M2786" s="164"/>
      <c r="N2786" s="164"/>
      <c r="O2786" s="164"/>
    </row>
    <row r="2787" spans="10:15" x14ac:dyDescent="0.25">
      <c r="J2787" s="164"/>
      <c r="K2787" s="164"/>
      <c r="L2787" s="164"/>
      <c r="M2787" s="164"/>
      <c r="N2787" s="164"/>
      <c r="O2787" s="164"/>
    </row>
    <row r="2788" spans="10:15" x14ac:dyDescent="0.25">
      <c r="J2788" s="164"/>
      <c r="K2788" s="164"/>
      <c r="L2788" s="164"/>
      <c r="M2788" s="164"/>
      <c r="N2788" s="164"/>
      <c r="O2788" s="164"/>
    </row>
    <row r="2789" spans="10:15" x14ac:dyDescent="0.25">
      <c r="J2789" s="164"/>
      <c r="K2789" s="164"/>
      <c r="L2789" s="164"/>
      <c r="M2789" s="164"/>
      <c r="N2789" s="164"/>
      <c r="O2789" s="164"/>
    </row>
    <row r="2790" spans="10:15" x14ac:dyDescent="0.25">
      <c r="J2790" s="164"/>
      <c r="K2790" s="164"/>
      <c r="L2790" s="164"/>
      <c r="M2790" s="164"/>
      <c r="N2790" s="164"/>
      <c r="O2790" s="164"/>
    </row>
    <row r="2791" spans="10:15" x14ac:dyDescent="0.25">
      <c r="J2791" s="164"/>
      <c r="K2791" s="164"/>
      <c r="L2791" s="164"/>
      <c r="M2791" s="164"/>
      <c r="N2791" s="164"/>
      <c r="O2791" s="164"/>
    </row>
    <row r="2792" spans="10:15" x14ac:dyDescent="0.25">
      <c r="J2792" s="164"/>
      <c r="K2792" s="164"/>
      <c r="L2792" s="164"/>
      <c r="M2792" s="164"/>
      <c r="N2792" s="164"/>
      <c r="O2792" s="164"/>
    </row>
    <row r="2793" spans="10:15" x14ac:dyDescent="0.25">
      <c r="J2793" s="164"/>
      <c r="K2793" s="164"/>
      <c r="L2793" s="164"/>
      <c r="M2793" s="164"/>
      <c r="N2793" s="164"/>
      <c r="O2793" s="164"/>
    </row>
    <row r="2794" spans="10:15" x14ac:dyDescent="0.25">
      <c r="J2794" s="164"/>
      <c r="K2794" s="164"/>
      <c r="L2794" s="164"/>
      <c r="M2794" s="164"/>
      <c r="N2794" s="164"/>
      <c r="O2794" s="164"/>
    </row>
    <row r="2795" spans="10:15" x14ac:dyDescent="0.25">
      <c r="J2795" s="164"/>
      <c r="K2795" s="164"/>
      <c r="L2795" s="164"/>
      <c r="M2795" s="164"/>
      <c r="N2795" s="164"/>
      <c r="O2795" s="164"/>
    </row>
    <row r="2796" spans="10:15" x14ac:dyDescent="0.25">
      <c r="J2796" s="164"/>
      <c r="K2796" s="164"/>
      <c r="L2796" s="164"/>
      <c r="M2796" s="164"/>
      <c r="N2796" s="164"/>
      <c r="O2796" s="164"/>
    </row>
    <row r="2797" spans="10:15" x14ac:dyDescent="0.25">
      <c r="J2797" s="164"/>
      <c r="K2797" s="164"/>
      <c r="L2797" s="164"/>
      <c r="M2797" s="164"/>
      <c r="N2797" s="164"/>
      <c r="O2797" s="164"/>
    </row>
    <row r="2798" spans="10:15" x14ac:dyDescent="0.25">
      <c r="J2798" s="164"/>
      <c r="K2798" s="164"/>
      <c r="L2798" s="164"/>
      <c r="M2798" s="164"/>
      <c r="N2798" s="164"/>
      <c r="O2798" s="164"/>
    </row>
    <row r="2799" spans="10:15" x14ac:dyDescent="0.25">
      <c r="J2799" s="164"/>
      <c r="K2799" s="164"/>
      <c r="L2799" s="164"/>
      <c r="M2799" s="164"/>
      <c r="N2799" s="164"/>
      <c r="O2799" s="164"/>
    </row>
    <row r="2800" spans="10:15" x14ac:dyDescent="0.25">
      <c r="J2800" s="164"/>
      <c r="K2800" s="164"/>
      <c r="L2800" s="164"/>
      <c r="M2800" s="164"/>
      <c r="N2800" s="164"/>
      <c r="O2800" s="164"/>
    </row>
    <row r="2801" spans="10:15" x14ac:dyDescent="0.25">
      <c r="J2801" s="164"/>
      <c r="K2801" s="164"/>
      <c r="L2801" s="164"/>
      <c r="M2801" s="164"/>
      <c r="N2801" s="164"/>
      <c r="O2801" s="164"/>
    </row>
    <row r="2802" spans="10:15" x14ac:dyDescent="0.25">
      <c r="J2802" s="164"/>
      <c r="K2802" s="164"/>
      <c r="L2802" s="164"/>
      <c r="M2802" s="164"/>
      <c r="N2802" s="164"/>
      <c r="O2802" s="164"/>
    </row>
    <row r="2803" spans="10:15" x14ac:dyDescent="0.25">
      <c r="J2803" s="164"/>
      <c r="K2803" s="164"/>
      <c r="L2803" s="164"/>
      <c r="M2803" s="164"/>
      <c r="N2803" s="164"/>
      <c r="O2803" s="164"/>
    </row>
    <row r="2804" spans="10:15" x14ac:dyDescent="0.25">
      <c r="J2804" s="164"/>
      <c r="K2804" s="164"/>
      <c r="L2804" s="164"/>
      <c r="M2804" s="164"/>
      <c r="N2804" s="164"/>
      <c r="O2804" s="164"/>
    </row>
    <row r="2805" spans="10:15" x14ac:dyDescent="0.25">
      <c r="J2805" s="164"/>
      <c r="K2805" s="164"/>
      <c r="L2805" s="164"/>
      <c r="M2805" s="164"/>
      <c r="N2805" s="164"/>
      <c r="O2805" s="164"/>
    </row>
    <row r="2806" spans="10:15" x14ac:dyDescent="0.25">
      <c r="J2806" s="164"/>
      <c r="K2806" s="164"/>
      <c r="L2806" s="164"/>
      <c r="M2806" s="164"/>
      <c r="N2806" s="164"/>
      <c r="O2806" s="164"/>
    </row>
    <row r="2807" spans="10:15" x14ac:dyDescent="0.25">
      <c r="J2807" s="164"/>
      <c r="K2807" s="164"/>
      <c r="L2807" s="164"/>
      <c r="M2807" s="164"/>
      <c r="N2807" s="164"/>
      <c r="O2807" s="164"/>
    </row>
    <row r="2808" spans="10:15" x14ac:dyDescent="0.25">
      <c r="J2808" s="164"/>
      <c r="K2808" s="164"/>
      <c r="L2808" s="164"/>
      <c r="M2808" s="164"/>
      <c r="N2808" s="164"/>
      <c r="O2808" s="164"/>
    </row>
    <row r="2809" spans="10:15" x14ac:dyDescent="0.25">
      <c r="J2809" s="164"/>
      <c r="K2809" s="164"/>
      <c r="L2809" s="164"/>
      <c r="M2809" s="164"/>
      <c r="N2809" s="164"/>
      <c r="O2809" s="164"/>
    </row>
    <row r="2810" spans="10:15" x14ac:dyDescent="0.25">
      <c r="J2810" s="164"/>
      <c r="K2810" s="164"/>
      <c r="L2810" s="164"/>
      <c r="M2810" s="164"/>
      <c r="N2810" s="164"/>
      <c r="O2810" s="164"/>
    </row>
    <row r="2811" spans="10:15" x14ac:dyDescent="0.25">
      <c r="J2811" s="164"/>
      <c r="K2811" s="164"/>
      <c r="L2811" s="164"/>
      <c r="M2811" s="164"/>
      <c r="N2811" s="164"/>
      <c r="O2811" s="164"/>
    </row>
    <row r="2812" spans="10:15" x14ac:dyDescent="0.25">
      <c r="J2812" s="164"/>
      <c r="K2812" s="164"/>
      <c r="L2812" s="164"/>
      <c r="M2812" s="164"/>
      <c r="N2812" s="164"/>
      <c r="O2812" s="164"/>
    </row>
    <row r="2813" spans="10:15" x14ac:dyDescent="0.25">
      <c r="J2813" s="164"/>
      <c r="K2813" s="164"/>
      <c r="L2813" s="164"/>
      <c r="M2813" s="164"/>
      <c r="N2813" s="164"/>
      <c r="O2813" s="164"/>
    </row>
    <row r="2814" spans="10:15" x14ac:dyDescent="0.25">
      <c r="J2814" s="164"/>
      <c r="K2814" s="164"/>
      <c r="L2814" s="164"/>
      <c r="M2814" s="164"/>
      <c r="N2814" s="164"/>
      <c r="O2814" s="164"/>
    </row>
    <row r="2815" spans="10:15" x14ac:dyDescent="0.25">
      <c r="J2815" s="164"/>
      <c r="K2815" s="164"/>
      <c r="L2815" s="164"/>
      <c r="M2815" s="164"/>
      <c r="N2815" s="164"/>
      <c r="O2815" s="164"/>
    </row>
    <row r="2816" spans="10:15" x14ac:dyDescent="0.25">
      <c r="J2816" s="164"/>
      <c r="K2816" s="164"/>
      <c r="L2816" s="164"/>
      <c r="M2816" s="164"/>
      <c r="N2816" s="164"/>
      <c r="O2816" s="164"/>
    </row>
    <row r="2817" spans="10:15" x14ac:dyDescent="0.25">
      <c r="J2817" s="164"/>
      <c r="K2817" s="164"/>
      <c r="L2817" s="164"/>
      <c r="M2817" s="164"/>
      <c r="N2817" s="164"/>
      <c r="O2817" s="164"/>
    </row>
    <row r="2818" spans="10:15" x14ac:dyDescent="0.25">
      <c r="J2818" s="164"/>
      <c r="K2818" s="164"/>
      <c r="L2818" s="164"/>
      <c r="M2818" s="164"/>
      <c r="N2818" s="164"/>
      <c r="O2818" s="164"/>
    </row>
    <row r="2819" spans="10:15" x14ac:dyDescent="0.25">
      <c r="J2819" s="164"/>
      <c r="K2819" s="164"/>
      <c r="L2819" s="164"/>
      <c r="M2819" s="164"/>
      <c r="N2819" s="164"/>
      <c r="O2819" s="164"/>
    </row>
    <row r="2820" spans="10:15" x14ac:dyDescent="0.25">
      <c r="J2820" s="164"/>
      <c r="K2820" s="164"/>
      <c r="L2820" s="164"/>
      <c r="M2820" s="164"/>
      <c r="N2820" s="164"/>
      <c r="O2820" s="164"/>
    </row>
    <row r="2821" spans="10:15" x14ac:dyDescent="0.25">
      <c r="J2821" s="164"/>
      <c r="K2821" s="164"/>
      <c r="L2821" s="164"/>
      <c r="M2821" s="164"/>
      <c r="N2821" s="164"/>
      <c r="O2821" s="164"/>
    </row>
    <row r="2822" spans="10:15" x14ac:dyDescent="0.25">
      <c r="J2822" s="164"/>
      <c r="K2822" s="164"/>
      <c r="L2822" s="164"/>
      <c r="M2822" s="164"/>
      <c r="N2822" s="164"/>
      <c r="O2822" s="164"/>
    </row>
    <row r="2823" spans="10:15" x14ac:dyDescent="0.25">
      <c r="J2823" s="164"/>
      <c r="K2823" s="164"/>
      <c r="L2823" s="164"/>
      <c r="M2823" s="164"/>
      <c r="N2823" s="164"/>
      <c r="O2823" s="164"/>
    </row>
    <row r="2824" spans="10:15" x14ac:dyDescent="0.25">
      <c r="J2824" s="164"/>
      <c r="K2824" s="164"/>
      <c r="L2824" s="164"/>
      <c r="M2824" s="164"/>
      <c r="N2824" s="164"/>
      <c r="O2824" s="164"/>
    </row>
    <row r="2825" spans="10:15" x14ac:dyDescent="0.25">
      <c r="J2825" s="164"/>
      <c r="K2825" s="164"/>
      <c r="L2825" s="164"/>
      <c r="M2825" s="164"/>
      <c r="N2825" s="164"/>
      <c r="O2825" s="164"/>
    </row>
    <row r="2826" spans="10:15" x14ac:dyDescent="0.25">
      <c r="J2826" s="164"/>
      <c r="K2826" s="164"/>
      <c r="L2826" s="164"/>
      <c r="M2826" s="164"/>
      <c r="N2826" s="164"/>
      <c r="O2826" s="164"/>
    </row>
    <row r="2827" spans="10:15" x14ac:dyDescent="0.25">
      <c r="J2827" s="164"/>
      <c r="K2827" s="164"/>
      <c r="L2827" s="164"/>
      <c r="M2827" s="164"/>
      <c r="N2827" s="164"/>
      <c r="O2827" s="164"/>
    </row>
    <row r="2828" spans="10:15" x14ac:dyDescent="0.25">
      <c r="J2828" s="164"/>
      <c r="K2828" s="164"/>
      <c r="L2828" s="164"/>
      <c r="M2828" s="164"/>
      <c r="N2828" s="164"/>
      <c r="O2828" s="164"/>
    </row>
    <row r="2829" spans="10:15" x14ac:dyDescent="0.25">
      <c r="J2829" s="164"/>
      <c r="K2829" s="164"/>
      <c r="L2829" s="164"/>
      <c r="M2829" s="164"/>
      <c r="N2829" s="164"/>
      <c r="O2829" s="164"/>
    </row>
    <row r="2830" spans="10:15" x14ac:dyDescent="0.25">
      <c r="J2830" s="164"/>
      <c r="K2830" s="164"/>
      <c r="L2830" s="164"/>
      <c r="M2830" s="164"/>
      <c r="N2830" s="164"/>
      <c r="O2830" s="164"/>
    </row>
    <row r="2831" spans="10:15" x14ac:dyDescent="0.25">
      <c r="J2831" s="164"/>
      <c r="K2831" s="164"/>
      <c r="L2831" s="164"/>
      <c r="M2831" s="164"/>
      <c r="N2831" s="164"/>
      <c r="O2831" s="164"/>
    </row>
    <row r="2832" spans="10:15" x14ac:dyDescent="0.25">
      <c r="J2832" s="164"/>
      <c r="K2832" s="164"/>
      <c r="L2832" s="164"/>
      <c r="M2832" s="164"/>
      <c r="N2832" s="164"/>
      <c r="O2832" s="164"/>
    </row>
    <row r="2833" spans="10:15" x14ac:dyDescent="0.25">
      <c r="J2833" s="164"/>
      <c r="K2833" s="164"/>
      <c r="L2833" s="164"/>
      <c r="M2833" s="164"/>
      <c r="N2833" s="164"/>
      <c r="O2833" s="164"/>
    </row>
    <row r="2834" spans="10:15" x14ac:dyDescent="0.25">
      <c r="J2834" s="164"/>
      <c r="K2834" s="164"/>
      <c r="L2834" s="164"/>
      <c r="M2834" s="164"/>
      <c r="N2834" s="164"/>
      <c r="O2834" s="164"/>
    </row>
    <row r="2835" spans="10:15" x14ac:dyDescent="0.25">
      <c r="J2835" s="164"/>
      <c r="K2835" s="164"/>
      <c r="L2835" s="164"/>
      <c r="M2835" s="164"/>
      <c r="N2835" s="164"/>
      <c r="O2835" s="164"/>
    </row>
    <row r="2836" spans="10:15" x14ac:dyDescent="0.25">
      <c r="J2836" s="164"/>
      <c r="K2836" s="164"/>
      <c r="L2836" s="164"/>
      <c r="M2836" s="164"/>
      <c r="N2836" s="164"/>
      <c r="O2836" s="164"/>
    </row>
    <row r="2837" spans="10:15" x14ac:dyDescent="0.25">
      <c r="J2837" s="164"/>
      <c r="K2837" s="164"/>
      <c r="L2837" s="164"/>
      <c r="M2837" s="164"/>
      <c r="N2837" s="164"/>
      <c r="O2837" s="164"/>
    </row>
    <row r="2838" spans="10:15" x14ac:dyDescent="0.25">
      <c r="J2838" s="164"/>
      <c r="K2838" s="164"/>
      <c r="L2838" s="164"/>
      <c r="M2838" s="164"/>
      <c r="N2838" s="164"/>
      <c r="O2838" s="164"/>
    </row>
    <row r="2839" spans="10:15" x14ac:dyDescent="0.25">
      <c r="J2839" s="164"/>
      <c r="K2839" s="164"/>
      <c r="L2839" s="164"/>
      <c r="M2839" s="164"/>
      <c r="N2839" s="164"/>
      <c r="O2839" s="164"/>
    </row>
    <row r="2840" spans="10:15" x14ac:dyDescent="0.25">
      <c r="J2840" s="164"/>
      <c r="K2840" s="164"/>
      <c r="L2840" s="164"/>
      <c r="M2840" s="164"/>
      <c r="N2840" s="164"/>
      <c r="O2840" s="164"/>
    </row>
    <row r="2841" spans="10:15" x14ac:dyDescent="0.25">
      <c r="J2841" s="164"/>
      <c r="K2841" s="164"/>
      <c r="L2841" s="164"/>
      <c r="M2841" s="164"/>
      <c r="N2841" s="164"/>
      <c r="O2841" s="164"/>
    </row>
    <row r="2842" spans="10:15" x14ac:dyDescent="0.25">
      <c r="J2842" s="164"/>
      <c r="K2842" s="164"/>
      <c r="L2842" s="164"/>
      <c r="M2842" s="164"/>
      <c r="N2842" s="164"/>
      <c r="O2842" s="164"/>
    </row>
    <row r="2843" spans="10:15" x14ac:dyDescent="0.25">
      <c r="J2843" s="164"/>
      <c r="K2843" s="164"/>
      <c r="L2843" s="164"/>
      <c r="M2843" s="164"/>
      <c r="N2843" s="164"/>
      <c r="O2843" s="164"/>
    </row>
    <row r="2844" spans="10:15" x14ac:dyDescent="0.25">
      <c r="J2844" s="164"/>
      <c r="K2844" s="164"/>
      <c r="L2844" s="164"/>
      <c r="M2844" s="164"/>
      <c r="N2844" s="164"/>
      <c r="O2844" s="164"/>
    </row>
    <row r="2845" spans="10:15" x14ac:dyDescent="0.25">
      <c r="J2845" s="164"/>
      <c r="K2845" s="164"/>
      <c r="L2845" s="164"/>
      <c r="M2845" s="164"/>
      <c r="N2845" s="164"/>
      <c r="O2845" s="164"/>
    </row>
    <row r="2846" spans="10:15" x14ac:dyDescent="0.25">
      <c r="J2846" s="164"/>
      <c r="K2846" s="164"/>
      <c r="L2846" s="164"/>
      <c r="M2846" s="164"/>
      <c r="N2846" s="164"/>
      <c r="O2846" s="164"/>
    </row>
    <row r="2847" spans="10:15" x14ac:dyDescent="0.25">
      <c r="J2847" s="164"/>
      <c r="K2847" s="164"/>
      <c r="L2847" s="164"/>
      <c r="M2847" s="164"/>
      <c r="N2847" s="164"/>
      <c r="O2847" s="164"/>
    </row>
    <row r="2848" spans="10:15" x14ac:dyDescent="0.25">
      <c r="J2848" s="164"/>
      <c r="K2848" s="164"/>
      <c r="L2848" s="164"/>
      <c r="M2848" s="164"/>
      <c r="N2848" s="164"/>
      <c r="O2848" s="164"/>
    </row>
    <row r="2849" spans="10:15" x14ac:dyDescent="0.25">
      <c r="J2849" s="164"/>
      <c r="K2849" s="164"/>
      <c r="L2849" s="164"/>
      <c r="M2849" s="164"/>
      <c r="N2849" s="164"/>
      <c r="O2849" s="164"/>
    </row>
    <row r="2850" spans="10:15" x14ac:dyDescent="0.25">
      <c r="J2850" s="164"/>
      <c r="K2850" s="164"/>
      <c r="L2850" s="164"/>
      <c r="M2850" s="164"/>
      <c r="N2850" s="164"/>
      <c r="O2850" s="164"/>
    </row>
    <row r="2851" spans="10:15" x14ac:dyDescent="0.25">
      <c r="J2851" s="164"/>
      <c r="K2851" s="164"/>
      <c r="L2851" s="164"/>
      <c r="M2851" s="164"/>
      <c r="N2851" s="164"/>
      <c r="O2851" s="164"/>
    </row>
    <row r="2852" spans="10:15" x14ac:dyDescent="0.25">
      <c r="J2852" s="164"/>
      <c r="K2852" s="164"/>
      <c r="L2852" s="164"/>
      <c r="M2852" s="164"/>
      <c r="N2852" s="164"/>
      <c r="O2852" s="164"/>
    </row>
    <row r="2853" spans="10:15" x14ac:dyDescent="0.25">
      <c r="J2853" s="164"/>
      <c r="K2853" s="164"/>
      <c r="L2853" s="164"/>
      <c r="M2853" s="164"/>
      <c r="N2853" s="164"/>
      <c r="O2853" s="164"/>
    </row>
    <row r="2854" spans="10:15" x14ac:dyDescent="0.25">
      <c r="J2854" s="164"/>
      <c r="K2854" s="164"/>
      <c r="L2854" s="164"/>
      <c r="M2854" s="164"/>
      <c r="N2854" s="164"/>
      <c r="O2854" s="164"/>
    </row>
    <row r="2855" spans="10:15" x14ac:dyDescent="0.25">
      <c r="J2855" s="164"/>
      <c r="K2855" s="164"/>
      <c r="L2855" s="164"/>
      <c r="M2855" s="164"/>
      <c r="N2855" s="164"/>
      <c r="O2855" s="164"/>
    </row>
    <row r="2856" spans="10:15" x14ac:dyDescent="0.25">
      <c r="J2856" s="164"/>
      <c r="K2856" s="164"/>
      <c r="L2856" s="164"/>
      <c r="M2856" s="164"/>
      <c r="N2856" s="164"/>
      <c r="O2856" s="164"/>
    </row>
    <row r="2857" spans="10:15" x14ac:dyDescent="0.25">
      <c r="J2857" s="164"/>
      <c r="K2857" s="164"/>
      <c r="L2857" s="164"/>
      <c r="M2857" s="164"/>
      <c r="N2857" s="164"/>
      <c r="O2857" s="164"/>
    </row>
    <row r="2858" spans="10:15" x14ac:dyDescent="0.25">
      <c r="J2858" s="164"/>
      <c r="K2858" s="164"/>
      <c r="L2858" s="164"/>
      <c r="M2858" s="164"/>
      <c r="N2858" s="164"/>
      <c r="O2858" s="164"/>
    </row>
    <row r="2859" spans="10:15" x14ac:dyDescent="0.25">
      <c r="J2859" s="164"/>
      <c r="K2859" s="164"/>
      <c r="L2859" s="164"/>
      <c r="M2859" s="164"/>
      <c r="N2859" s="164"/>
      <c r="O2859" s="164"/>
    </row>
    <row r="2860" spans="10:15" x14ac:dyDescent="0.25">
      <c r="J2860" s="164"/>
      <c r="K2860" s="164"/>
      <c r="L2860" s="164"/>
      <c r="M2860" s="164"/>
      <c r="N2860" s="164"/>
      <c r="O2860" s="164"/>
    </row>
    <row r="2861" spans="10:15" x14ac:dyDescent="0.25">
      <c r="J2861" s="164"/>
      <c r="K2861" s="164"/>
      <c r="L2861" s="164"/>
      <c r="M2861" s="164"/>
      <c r="N2861" s="164"/>
      <c r="O2861" s="164"/>
    </row>
    <row r="2862" spans="10:15" x14ac:dyDescent="0.25">
      <c r="J2862" s="164"/>
      <c r="K2862" s="164"/>
      <c r="L2862" s="164"/>
      <c r="M2862" s="164"/>
      <c r="N2862" s="164"/>
      <c r="O2862" s="164"/>
    </row>
    <row r="2863" spans="10:15" x14ac:dyDescent="0.25">
      <c r="J2863" s="164"/>
      <c r="K2863" s="164"/>
      <c r="L2863" s="164"/>
      <c r="M2863" s="164"/>
      <c r="N2863" s="164"/>
      <c r="O2863" s="164"/>
    </row>
    <row r="2864" spans="10:15" x14ac:dyDescent="0.25">
      <c r="J2864" s="164"/>
      <c r="K2864" s="164"/>
      <c r="L2864" s="164"/>
      <c r="M2864" s="164"/>
      <c r="N2864" s="164"/>
      <c r="O2864" s="164"/>
    </row>
    <row r="2865" spans="10:15" x14ac:dyDescent="0.25">
      <c r="J2865" s="164"/>
      <c r="K2865" s="164"/>
      <c r="L2865" s="164"/>
      <c r="M2865" s="164"/>
      <c r="N2865" s="164"/>
      <c r="O2865" s="164"/>
    </row>
    <row r="2866" spans="10:15" x14ac:dyDescent="0.25">
      <c r="J2866" s="164"/>
      <c r="K2866" s="164"/>
      <c r="L2866" s="164"/>
      <c r="M2866" s="164"/>
      <c r="N2866" s="164"/>
      <c r="O2866" s="164"/>
    </row>
    <row r="2867" spans="10:15" x14ac:dyDescent="0.25">
      <c r="J2867" s="164"/>
      <c r="K2867" s="164"/>
      <c r="L2867" s="164"/>
      <c r="M2867" s="164"/>
      <c r="N2867" s="164"/>
      <c r="O2867" s="164"/>
    </row>
    <row r="2868" spans="10:15" x14ac:dyDescent="0.25">
      <c r="J2868" s="164"/>
      <c r="K2868" s="164"/>
      <c r="L2868" s="164"/>
      <c r="M2868" s="164"/>
      <c r="N2868" s="164"/>
      <c r="O2868" s="164"/>
    </row>
    <row r="2869" spans="10:15" x14ac:dyDescent="0.25">
      <c r="J2869" s="164"/>
      <c r="K2869" s="164"/>
      <c r="L2869" s="164"/>
      <c r="M2869" s="164"/>
      <c r="N2869" s="164"/>
      <c r="O2869" s="164"/>
    </row>
    <row r="2870" spans="10:15" x14ac:dyDescent="0.25">
      <c r="J2870" s="164"/>
      <c r="K2870" s="164"/>
      <c r="L2870" s="164"/>
      <c r="M2870" s="164"/>
      <c r="N2870" s="164"/>
      <c r="O2870" s="164"/>
    </row>
    <row r="2871" spans="10:15" x14ac:dyDescent="0.25">
      <c r="J2871" s="164"/>
      <c r="K2871" s="164"/>
      <c r="L2871" s="164"/>
      <c r="M2871" s="164"/>
      <c r="N2871" s="164"/>
      <c r="O2871" s="164"/>
    </row>
    <row r="2872" spans="10:15" x14ac:dyDescent="0.25">
      <c r="J2872" s="164"/>
      <c r="K2872" s="164"/>
      <c r="L2872" s="164"/>
      <c r="M2872" s="164"/>
      <c r="N2872" s="164"/>
      <c r="O2872" s="164"/>
    </row>
    <row r="2873" spans="10:15" x14ac:dyDescent="0.25">
      <c r="J2873" s="164"/>
      <c r="K2873" s="164"/>
      <c r="L2873" s="164"/>
      <c r="M2873" s="164"/>
      <c r="N2873" s="164"/>
      <c r="O2873" s="164"/>
    </row>
    <row r="2874" spans="10:15" x14ac:dyDescent="0.25">
      <c r="J2874" s="164"/>
      <c r="K2874" s="164"/>
      <c r="L2874" s="164"/>
      <c r="M2874" s="164"/>
      <c r="N2874" s="164"/>
      <c r="O2874" s="164"/>
    </row>
    <row r="2875" spans="10:15" x14ac:dyDescent="0.25">
      <c r="J2875" s="164"/>
      <c r="K2875" s="164"/>
      <c r="L2875" s="164"/>
      <c r="M2875" s="164"/>
      <c r="N2875" s="164"/>
      <c r="O2875" s="164"/>
    </row>
    <row r="2876" spans="10:15" x14ac:dyDescent="0.25">
      <c r="J2876" s="164"/>
      <c r="K2876" s="164"/>
      <c r="L2876" s="164"/>
      <c r="M2876" s="164"/>
      <c r="N2876" s="164"/>
      <c r="O2876" s="164"/>
    </row>
    <row r="2877" spans="10:15" x14ac:dyDescent="0.25">
      <c r="J2877" s="164"/>
      <c r="K2877" s="164"/>
      <c r="L2877" s="164"/>
      <c r="M2877" s="164"/>
      <c r="N2877" s="164"/>
      <c r="O2877" s="164"/>
    </row>
    <row r="2878" spans="10:15" x14ac:dyDescent="0.25">
      <c r="J2878" s="164"/>
      <c r="K2878" s="164"/>
      <c r="L2878" s="164"/>
      <c r="M2878" s="164"/>
      <c r="N2878" s="164"/>
      <c r="O2878" s="164"/>
    </row>
    <row r="2879" spans="10:15" x14ac:dyDescent="0.25">
      <c r="J2879" s="164"/>
      <c r="K2879" s="164"/>
      <c r="L2879" s="164"/>
      <c r="M2879" s="164"/>
      <c r="N2879" s="164"/>
      <c r="O2879" s="164"/>
    </row>
    <row r="2880" spans="10:15" x14ac:dyDescent="0.25">
      <c r="J2880" s="164"/>
      <c r="K2880" s="164"/>
      <c r="L2880" s="164"/>
      <c r="M2880" s="164"/>
      <c r="N2880" s="164"/>
      <c r="O2880" s="164"/>
    </row>
    <row r="2881" spans="10:15" x14ac:dyDescent="0.25">
      <c r="J2881" s="164"/>
      <c r="K2881" s="164"/>
      <c r="L2881" s="164"/>
      <c r="M2881" s="164"/>
      <c r="N2881" s="164"/>
      <c r="O2881" s="164"/>
    </row>
    <row r="2882" spans="10:15" x14ac:dyDescent="0.25">
      <c r="J2882" s="164"/>
      <c r="K2882" s="164"/>
      <c r="L2882" s="164"/>
      <c r="M2882" s="164"/>
      <c r="N2882" s="164"/>
      <c r="O2882" s="164"/>
    </row>
    <row r="2883" spans="10:15" x14ac:dyDescent="0.25">
      <c r="J2883" s="164"/>
      <c r="K2883" s="164"/>
      <c r="L2883" s="164"/>
      <c r="M2883" s="164"/>
      <c r="N2883" s="164"/>
      <c r="O2883" s="164"/>
    </row>
    <row r="2884" spans="10:15" x14ac:dyDescent="0.25">
      <c r="J2884" s="164"/>
      <c r="K2884" s="164"/>
      <c r="L2884" s="164"/>
      <c r="M2884" s="164"/>
      <c r="N2884" s="164"/>
      <c r="O2884" s="164"/>
    </row>
    <row r="2885" spans="10:15" x14ac:dyDescent="0.25">
      <c r="J2885" s="164"/>
      <c r="K2885" s="164"/>
      <c r="L2885" s="164"/>
      <c r="M2885" s="164"/>
      <c r="N2885" s="164"/>
      <c r="O2885" s="164"/>
    </row>
    <row r="2886" spans="10:15" x14ac:dyDescent="0.25">
      <c r="J2886" s="164"/>
      <c r="K2886" s="164"/>
      <c r="L2886" s="164"/>
      <c r="M2886" s="164"/>
      <c r="N2886" s="164"/>
      <c r="O2886" s="164"/>
    </row>
    <row r="2887" spans="10:15" x14ac:dyDescent="0.25">
      <c r="J2887" s="164"/>
      <c r="K2887" s="164"/>
      <c r="L2887" s="164"/>
      <c r="M2887" s="164"/>
      <c r="N2887" s="164"/>
      <c r="O2887" s="164"/>
    </row>
    <row r="2888" spans="10:15" x14ac:dyDescent="0.25">
      <c r="J2888" s="164"/>
      <c r="K2888" s="164"/>
      <c r="L2888" s="164"/>
      <c r="M2888" s="164"/>
      <c r="N2888" s="164"/>
      <c r="O2888" s="164"/>
    </row>
    <row r="2889" spans="10:15" x14ac:dyDescent="0.25">
      <c r="J2889" s="164"/>
      <c r="K2889" s="164"/>
      <c r="L2889" s="164"/>
      <c r="M2889" s="164"/>
      <c r="N2889" s="164"/>
      <c r="O2889" s="164"/>
    </row>
    <row r="2890" spans="10:15" x14ac:dyDescent="0.25">
      <c r="J2890" s="164"/>
      <c r="K2890" s="164"/>
      <c r="L2890" s="164"/>
      <c r="M2890" s="164"/>
      <c r="N2890" s="164"/>
      <c r="O2890" s="164"/>
    </row>
    <row r="2891" spans="10:15" x14ac:dyDescent="0.25">
      <c r="J2891" s="164"/>
      <c r="K2891" s="164"/>
      <c r="L2891" s="164"/>
      <c r="M2891" s="164"/>
      <c r="N2891" s="164"/>
      <c r="O2891" s="164"/>
    </row>
    <row r="2892" spans="10:15" x14ac:dyDescent="0.25">
      <c r="J2892" s="164"/>
      <c r="K2892" s="164"/>
      <c r="L2892" s="164"/>
      <c r="M2892" s="164"/>
      <c r="N2892" s="164"/>
      <c r="O2892" s="164"/>
    </row>
    <row r="2893" spans="10:15" x14ac:dyDescent="0.25">
      <c r="J2893" s="164"/>
      <c r="K2893" s="164"/>
      <c r="L2893" s="164"/>
      <c r="M2893" s="164"/>
      <c r="N2893" s="164"/>
      <c r="O2893" s="164"/>
    </row>
    <row r="2894" spans="10:15" x14ac:dyDescent="0.25">
      <c r="J2894" s="164"/>
      <c r="K2894" s="164"/>
      <c r="L2894" s="164"/>
      <c r="M2894" s="164"/>
      <c r="N2894" s="164"/>
      <c r="O2894" s="164"/>
    </row>
    <row r="2895" spans="10:15" x14ac:dyDescent="0.25">
      <c r="J2895" s="164"/>
      <c r="K2895" s="164"/>
      <c r="L2895" s="164"/>
      <c r="M2895" s="164"/>
      <c r="N2895" s="164"/>
      <c r="O2895" s="164"/>
    </row>
    <row r="2896" spans="10:15" x14ac:dyDescent="0.25">
      <c r="J2896" s="164"/>
      <c r="K2896" s="164"/>
      <c r="L2896" s="164"/>
      <c r="M2896" s="164"/>
      <c r="N2896" s="164"/>
      <c r="O2896" s="164"/>
    </row>
    <row r="2897" spans="10:15" x14ac:dyDescent="0.25">
      <c r="J2897" s="164"/>
      <c r="K2897" s="164"/>
      <c r="L2897" s="164"/>
      <c r="M2897" s="164"/>
      <c r="N2897" s="164"/>
      <c r="O2897" s="164"/>
    </row>
    <row r="2898" spans="10:15" x14ac:dyDescent="0.25">
      <c r="J2898" s="164"/>
      <c r="K2898" s="164"/>
      <c r="L2898" s="164"/>
      <c r="M2898" s="164"/>
      <c r="N2898" s="164"/>
      <c r="O2898" s="164"/>
    </row>
    <row r="2899" spans="10:15" x14ac:dyDescent="0.25">
      <c r="J2899" s="164"/>
      <c r="K2899" s="164"/>
      <c r="L2899" s="164"/>
      <c r="M2899" s="164"/>
      <c r="N2899" s="164"/>
      <c r="O2899" s="164"/>
    </row>
    <row r="2900" spans="10:15" x14ac:dyDescent="0.25">
      <c r="J2900" s="164"/>
      <c r="K2900" s="164"/>
      <c r="L2900" s="164"/>
      <c r="M2900" s="164"/>
      <c r="N2900" s="164"/>
      <c r="O2900" s="164"/>
    </row>
    <row r="2901" spans="10:15" x14ac:dyDescent="0.25">
      <c r="J2901" s="164"/>
      <c r="K2901" s="164"/>
      <c r="L2901" s="164"/>
      <c r="M2901" s="164"/>
      <c r="N2901" s="164"/>
      <c r="O2901" s="164"/>
    </row>
    <row r="2902" spans="10:15" x14ac:dyDescent="0.25">
      <c r="J2902" s="164"/>
      <c r="K2902" s="164"/>
      <c r="L2902" s="164"/>
      <c r="M2902" s="164"/>
      <c r="N2902" s="164"/>
      <c r="O2902" s="164"/>
    </row>
    <row r="2903" spans="10:15" x14ac:dyDescent="0.25">
      <c r="J2903" s="164"/>
      <c r="K2903" s="164"/>
      <c r="L2903" s="164"/>
      <c r="M2903" s="164"/>
      <c r="N2903" s="164"/>
      <c r="O2903" s="164"/>
    </row>
    <row r="2904" spans="10:15" x14ac:dyDescent="0.25">
      <c r="J2904" s="164"/>
      <c r="K2904" s="164"/>
      <c r="L2904" s="164"/>
      <c r="M2904" s="164"/>
      <c r="N2904" s="164"/>
      <c r="O2904" s="164"/>
    </row>
    <row r="2905" spans="10:15" x14ac:dyDescent="0.25">
      <c r="J2905" s="164"/>
      <c r="K2905" s="164"/>
      <c r="L2905" s="164"/>
      <c r="M2905" s="164"/>
      <c r="N2905" s="164"/>
      <c r="O2905" s="164"/>
    </row>
    <row r="2906" spans="10:15" x14ac:dyDescent="0.25">
      <c r="J2906" s="164"/>
      <c r="K2906" s="164"/>
      <c r="L2906" s="164"/>
      <c r="M2906" s="164"/>
      <c r="N2906" s="164"/>
      <c r="O2906" s="164"/>
    </row>
    <row r="2907" spans="10:15" x14ac:dyDescent="0.25">
      <c r="J2907" s="164"/>
      <c r="K2907" s="164"/>
      <c r="L2907" s="164"/>
      <c r="M2907" s="164"/>
      <c r="N2907" s="164"/>
      <c r="O2907" s="164"/>
    </row>
    <row r="2908" spans="10:15" x14ac:dyDescent="0.25">
      <c r="J2908" s="164"/>
      <c r="K2908" s="164"/>
      <c r="L2908" s="164"/>
      <c r="M2908" s="164"/>
      <c r="N2908" s="164"/>
      <c r="O2908" s="164"/>
    </row>
    <row r="2909" spans="10:15" x14ac:dyDescent="0.25">
      <c r="J2909" s="164"/>
      <c r="K2909" s="164"/>
      <c r="L2909" s="164"/>
      <c r="M2909" s="164"/>
      <c r="N2909" s="164"/>
      <c r="O2909" s="164"/>
    </row>
    <row r="2910" spans="10:15" x14ac:dyDescent="0.25">
      <c r="J2910" s="164"/>
      <c r="K2910" s="164"/>
      <c r="L2910" s="164"/>
      <c r="M2910" s="164"/>
      <c r="N2910" s="164"/>
      <c r="O2910" s="164"/>
    </row>
    <row r="2911" spans="10:15" x14ac:dyDescent="0.25">
      <c r="J2911" s="164"/>
      <c r="K2911" s="164"/>
      <c r="L2911" s="164"/>
      <c r="M2911" s="164"/>
      <c r="N2911" s="164"/>
      <c r="O2911" s="164"/>
    </row>
    <row r="2912" spans="10:15" x14ac:dyDescent="0.25">
      <c r="J2912" s="164"/>
      <c r="K2912" s="164"/>
      <c r="L2912" s="164"/>
      <c r="M2912" s="164"/>
      <c r="N2912" s="164"/>
      <c r="O2912" s="164"/>
    </row>
    <row r="2913" spans="10:15" x14ac:dyDescent="0.25">
      <c r="J2913" s="164"/>
      <c r="K2913" s="164"/>
      <c r="L2913" s="164"/>
      <c r="M2913" s="164"/>
      <c r="N2913" s="164"/>
      <c r="O2913" s="164"/>
    </row>
    <row r="2914" spans="10:15" x14ac:dyDescent="0.25">
      <c r="J2914" s="164"/>
      <c r="K2914" s="164"/>
      <c r="L2914" s="164"/>
      <c r="M2914" s="164"/>
      <c r="N2914" s="164"/>
      <c r="O2914" s="164"/>
    </row>
    <row r="2915" spans="10:15" x14ac:dyDescent="0.25">
      <c r="J2915" s="164"/>
      <c r="K2915" s="164"/>
      <c r="L2915" s="164"/>
      <c r="M2915" s="164"/>
      <c r="N2915" s="164"/>
      <c r="O2915" s="164"/>
    </row>
    <row r="2916" spans="10:15" x14ac:dyDescent="0.25">
      <c r="J2916" s="164"/>
      <c r="K2916" s="164"/>
      <c r="L2916" s="164"/>
      <c r="M2916" s="164"/>
      <c r="N2916" s="164"/>
      <c r="O2916" s="164"/>
    </row>
    <row r="2917" spans="10:15" x14ac:dyDescent="0.25">
      <c r="J2917" s="164"/>
      <c r="K2917" s="164"/>
      <c r="L2917" s="164"/>
      <c r="M2917" s="164"/>
      <c r="N2917" s="164"/>
      <c r="O2917" s="164"/>
    </row>
    <row r="2918" spans="10:15" x14ac:dyDescent="0.25">
      <c r="J2918" s="164"/>
      <c r="K2918" s="164"/>
      <c r="L2918" s="164"/>
      <c r="M2918" s="164"/>
      <c r="N2918" s="164"/>
      <c r="O2918" s="164"/>
    </row>
    <row r="2919" spans="10:15" x14ac:dyDescent="0.25">
      <c r="J2919" s="164"/>
      <c r="K2919" s="164"/>
      <c r="L2919" s="164"/>
      <c r="M2919" s="164"/>
      <c r="N2919" s="164"/>
      <c r="O2919" s="164"/>
    </row>
    <row r="2920" spans="10:15" x14ac:dyDescent="0.25">
      <c r="J2920" s="164"/>
      <c r="K2920" s="164"/>
      <c r="L2920" s="164"/>
      <c r="M2920" s="164"/>
      <c r="N2920" s="164"/>
      <c r="O2920" s="164"/>
    </row>
    <row r="2921" spans="10:15" x14ac:dyDescent="0.25">
      <c r="J2921" s="164"/>
      <c r="K2921" s="164"/>
      <c r="L2921" s="164"/>
      <c r="M2921" s="164"/>
      <c r="N2921" s="164"/>
      <c r="O2921" s="164"/>
    </row>
    <row r="2922" spans="10:15" x14ac:dyDescent="0.25">
      <c r="J2922" s="164"/>
      <c r="K2922" s="164"/>
      <c r="L2922" s="164"/>
      <c r="M2922" s="164"/>
      <c r="N2922" s="164"/>
      <c r="O2922" s="164"/>
    </row>
    <row r="2923" spans="10:15" x14ac:dyDescent="0.25">
      <c r="J2923" s="164"/>
      <c r="K2923" s="164"/>
      <c r="L2923" s="164"/>
      <c r="M2923" s="164"/>
      <c r="N2923" s="164"/>
      <c r="O2923" s="164"/>
    </row>
    <row r="2924" spans="10:15" x14ac:dyDescent="0.25">
      <c r="J2924" s="164"/>
      <c r="K2924" s="164"/>
      <c r="L2924" s="164"/>
      <c r="M2924" s="164"/>
      <c r="N2924" s="164"/>
      <c r="O2924" s="164"/>
    </row>
    <row r="2925" spans="10:15" x14ac:dyDescent="0.25">
      <c r="J2925" s="164"/>
      <c r="K2925" s="164"/>
      <c r="L2925" s="164"/>
      <c r="M2925" s="164"/>
      <c r="N2925" s="164"/>
      <c r="O2925" s="164"/>
    </row>
    <row r="2926" spans="10:15" x14ac:dyDescent="0.25">
      <c r="J2926" s="164"/>
      <c r="K2926" s="164"/>
      <c r="L2926" s="164"/>
      <c r="M2926" s="164"/>
      <c r="N2926" s="164"/>
      <c r="O2926" s="164"/>
    </row>
    <row r="2927" spans="10:15" x14ac:dyDescent="0.25">
      <c r="J2927" s="164"/>
      <c r="K2927" s="164"/>
      <c r="L2927" s="164"/>
      <c r="M2927" s="164"/>
      <c r="N2927" s="164"/>
      <c r="O2927" s="164"/>
    </row>
    <row r="2928" spans="10:15" x14ac:dyDescent="0.25">
      <c r="J2928" s="164"/>
      <c r="K2928" s="164"/>
      <c r="L2928" s="164"/>
      <c r="M2928" s="164"/>
      <c r="N2928" s="164"/>
      <c r="O2928" s="164"/>
    </row>
    <row r="2929" spans="10:15" x14ac:dyDescent="0.25">
      <c r="J2929" s="164"/>
      <c r="K2929" s="164"/>
      <c r="L2929" s="164"/>
      <c r="M2929" s="164"/>
      <c r="N2929" s="164"/>
      <c r="O2929" s="164"/>
    </row>
    <row r="2930" spans="10:15" x14ac:dyDescent="0.25">
      <c r="J2930" s="164"/>
      <c r="K2930" s="164"/>
      <c r="L2930" s="164"/>
      <c r="M2930" s="164"/>
      <c r="N2930" s="164"/>
      <c r="O2930" s="164"/>
    </row>
    <row r="2931" spans="10:15" x14ac:dyDescent="0.25">
      <c r="J2931" s="164"/>
      <c r="K2931" s="164"/>
      <c r="L2931" s="164"/>
      <c r="M2931" s="164"/>
      <c r="N2931" s="164"/>
      <c r="O2931" s="164"/>
    </row>
    <row r="2932" spans="10:15" x14ac:dyDescent="0.25">
      <c r="J2932" s="164"/>
      <c r="K2932" s="164"/>
      <c r="L2932" s="164"/>
      <c r="M2932" s="164"/>
      <c r="N2932" s="164"/>
      <c r="O2932" s="164"/>
    </row>
    <row r="2933" spans="10:15" x14ac:dyDescent="0.25">
      <c r="J2933" s="164"/>
      <c r="K2933" s="164"/>
      <c r="L2933" s="164"/>
      <c r="M2933" s="164"/>
      <c r="N2933" s="164"/>
      <c r="O2933" s="164"/>
    </row>
    <row r="2934" spans="10:15" x14ac:dyDescent="0.25">
      <c r="J2934" s="164"/>
      <c r="K2934" s="164"/>
      <c r="L2934" s="164"/>
      <c r="M2934" s="164"/>
      <c r="N2934" s="164"/>
      <c r="O2934" s="164"/>
    </row>
    <row r="2935" spans="10:15" x14ac:dyDescent="0.25">
      <c r="J2935" s="164"/>
      <c r="K2935" s="164"/>
      <c r="L2935" s="164"/>
      <c r="M2935" s="164"/>
      <c r="N2935" s="164"/>
      <c r="O2935" s="164"/>
    </row>
    <row r="2936" spans="10:15" x14ac:dyDescent="0.25">
      <c r="J2936" s="164"/>
      <c r="K2936" s="164"/>
      <c r="L2936" s="164"/>
      <c r="M2936" s="164"/>
      <c r="N2936" s="164"/>
      <c r="O2936" s="164"/>
    </row>
    <row r="2937" spans="10:15" x14ac:dyDescent="0.25">
      <c r="J2937" s="164"/>
      <c r="K2937" s="164"/>
      <c r="L2937" s="164"/>
      <c r="M2937" s="164"/>
      <c r="N2937" s="164"/>
      <c r="O2937" s="164"/>
    </row>
    <row r="2938" spans="10:15" x14ac:dyDescent="0.25">
      <c r="J2938" s="164"/>
      <c r="K2938" s="164"/>
      <c r="L2938" s="164"/>
      <c r="M2938" s="164"/>
      <c r="N2938" s="164"/>
      <c r="O2938" s="164"/>
    </row>
    <row r="2939" spans="10:15" x14ac:dyDescent="0.25">
      <c r="J2939" s="164"/>
      <c r="K2939" s="164"/>
      <c r="L2939" s="164"/>
      <c r="M2939" s="164"/>
      <c r="N2939" s="164"/>
      <c r="O2939" s="164"/>
    </row>
    <row r="2940" spans="10:15" x14ac:dyDescent="0.25">
      <c r="J2940" s="164"/>
      <c r="K2940" s="164"/>
      <c r="L2940" s="164"/>
      <c r="M2940" s="164"/>
      <c r="N2940" s="164"/>
      <c r="O2940" s="164"/>
    </row>
    <row r="2941" spans="10:15" x14ac:dyDescent="0.25">
      <c r="J2941" s="164"/>
      <c r="K2941" s="164"/>
      <c r="L2941" s="164"/>
      <c r="M2941" s="164"/>
      <c r="N2941" s="164"/>
      <c r="O2941" s="164"/>
    </row>
    <row r="2942" spans="10:15" x14ac:dyDescent="0.25">
      <c r="J2942" s="164"/>
      <c r="K2942" s="164"/>
      <c r="L2942" s="164"/>
      <c r="M2942" s="164"/>
      <c r="N2942" s="164"/>
      <c r="O2942" s="164"/>
    </row>
    <row r="2943" spans="10:15" x14ac:dyDescent="0.25">
      <c r="J2943" s="164"/>
      <c r="K2943" s="164"/>
      <c r="L2943" s="164"/>
      <c r="M2943" s="164"/>
      <c r="N2943" s="164"/>
      <c r="O2943" s="164"/>
    </row>
    <row r="2944" spans="10:15" x14ac:dyDescent="0.25">
      <c r="J2944" s="164"/>
      <c r="K2944" s="164"/>
      <c r="L2944" s="164"/>
      <c r="M2944" s="164"/>
      <c r="N2944" s="164"/>
      <c r="O2944" s="164"/>
    </row>
    <row r="2945" spans="10:15" x14ac:dyDescent="0.25">
      <c r="J2945" s="164"/>
      <c r="K2945" s="164"/>
      <c r="L2945" s="164"/>
      <c r="M2945" s="164"/>
      <c r="N2945" s="164"/>
      <c r="O2945" s="164"/>
    </row>
    <row r="2946" spans="10:15" x14ac:dyDescent="0.25">
      <c r="J2946" s="164"/>
      <c r="K2946" s="164"/>
      <c r="L2946" s="164"/>
      <c r="M2946" s="164"/>
      <c r="N2946" s="164"/>
      <c r="O2946" s="164"/>
    </row>
    <row r="2947" spans="10:15" x14ac:dyDescent="0.25">
      <c r="J2947" s="164"/>
      <c r="K2947" s="164"/>
      <c r="L2947" s="164"/>
      <c r="M2947" s="164"/>
      <c r="N2947" s="164"/>
      <c r="O2947" s="164"/>
    </row>
    <row r="2948" spans="10:15" x14ac:dyDescent="0.25">
      <c r="J2948" s="164"/>
      <c r="K2948" s="164"/>
      <c r="L2948" s="164"/>
      <c r="M2948" s="164"/>
      <c r="N2948" s="164"/>
      <c r="O2948" s="164"/>
    </row>
    <row r="2949" spans="10:15" x14ac:dyDescent="0.25">
      <c r="J2949" s="164"/>
      <c r="K2949" s="164"/>
      <c r="L2949" s="164"/>
      <c r="M2949" s="164"/>
      <c r="N2949" s="164"/>
      <c r="O2949" s="164"/>
    </row>
    <row r="2950" spans="10:15" x14ac:dyDescent="0.25">
      <c r="J2950" s="164"/>
      <c r="K2950" s="164"/>
      <c r="L2950" s="164"/>
      <c r="M2950" s="164"/>
      <c r="N2950" s="164"/>
      <c r="O2950" s="164"/>
    </row>
    <row r="2951" spans="10:15" x14ac:dyDescent="0.25">
      <c r="J2951" s="164"/>
      <c r="K2951" s="164"/>
      <c r="L2951" s="164"/>
      <c r="M2951" s="164"/>
      <c r="N2951" s="164"/>
      <c r="O2951" s="164"/>
    </row>
    <row r="2952" spans="10:15" x14ac:dyDescent="0.25">
      <c r="J2952" s="164"/>
      <c r="K2952" s="164"/>
      <c r="L2952" s="164"/>
      <c r="M2952" s="164"/>
      <c r="N2952" s="164"/>
      <c r="O2952" s="164"/>
    </row>
    <row r="2953" spans="10:15" x14ac:dyDescent="0.25">
      <c r="J2953" s="164"/>
      <c r="K2953" s="164"/>
      <c r="L2953" s="164"/>
      <c r="M2953" s="164"/>
      <c r="N2953" s="164"/>
      <c r="O2953" s="164"/>
    </row>
    <row r="2954" spans="10:15" x14ac:dyDescent="0.25">
      <c r="J2954" s="164"/>
      <c r="K2954" s="164"/>
      <c r="L2954" s="164"/>
      <c r="M2954" s="164"/>
      <c r="N2954" s="164"/>
      <c r="O2954" s="164"/>
    </row>
    <row r="2955" spans="10:15" x14ac:dyDescent="0.25">
      <c r="J2955" s="164"/>
      <c r="K2955" s="164"/>
      <c r="L2955" s="164"/>
      <c r="M2955" s="164"/>
      <c r="N2955" s="164"/>
      <c r="O2955" s="164"/>
    </row>
    <row r="2956" spans="10:15" x14ac:dyDescent="0.25">
      <c r="J2956" s="164"/>
      <c r="K2956" s="164"/>
      <c r="L2956" s="164"/>
      <c r="M2956" s="164"/>
      <c r="N2956" s="164"/>
      <c r="O2956" s="164"/>
    </row>
    <row r="2957" spans="10:15" x14ac:dyDescent="0.25">
      <c r="J2957" s="164"/>
      <c r="K2957" s="164"/>
      <c r="L2957" s="164"/>
      <c r="M2957" s="164"/>
      <c r="N2957" s="164"/>
      <c r="O2957" s="164"/>
    </row>
    <row r="2958" spans="10:15" x14ac:dyDescent="0.25">
      <c r="J2958" s="164"/>
      <c r="K2958" s="164"/>
      <c r="L2958" s="164"/>
      <c r="M2958" s="164"/>
      <c r="N2958" s="164"/>
      <c r="O2958" s="164"/>
    </row>
    <row r="2959" spans="10:15" x14ac:dyDescent="0.25">
      <c r="J2959" s="164"/>
      <c r="K2959" s="164"/>
      <c r="L2959" s="164"/>
      <c r="M2959" s="164"/>
      <c r="N2959" s="164"/>
      <c r="O2959" s="164"/>
    </row>
    <row r="2960" spans="10:15" x14ac:dyDescent="0.25">
      <c r="J2960" s="164"/>
      <c r="K2960" s="164"/>
      <c r="L2960" s="164"/>
      <c r="M2960" s="164"/>
      <c r="N2960" s="164"/>
      <c r="O2960" s="164"/>
    </row>
    <row r="2961" spans="10:15" x14ac:dyDescent="0.25">
      <c r="J2961" s="164"/>
      <c r="K2961" s="164"/>
      <c r="L2961" s="164"/>
      <c r="M2961" s="164"/>
      <c r="N2961" s="164"/>
      <c r="O2961" s="164"/>
    </row>
    <row r="2962" spans="10:15" x14ac:dyDescent="0.25">
      <c r="J2962" s="164"/>
      <c r="K2962" s="164"/>
      <c r="L2962" s="164"/>
      <c r="M2962" s="164"/>
      <c r="N2962" s="164"/>
      <c r="O2962" s="164"/>
    </row>
    <row r="2963" spans="10:15" x14ac:dyDescent="0.25">
      <c r="J2963" s="164"/>
      <c r="K2963" s="164"/>
      <c r="L2963" s="164"/>
      <c r="M2963" s="164"/>
      <c r="N2963" s="164"/>
      <c r="O2963" s="164"/>
    </row>
    <row r="2964" spans="10:15" x14ac:dyDescent="0.25">
      <c r="J2964" s="164"/>
      <c r="K2964" s="164"/>
      <c r="L2964" s="164"/>
      <c r="M2964" s="164"/>
      <c r="N2964" s="164"/>
      <c r="O2964" s="164"/>
    </row>
    <row r="2965" spans="10:15" x14ac:dyDescent="0.25">
      <c r="J2965" s="164"/>
      <c r="K2965" s="164"/>
      <c r="L2965" s="164"/>
      <c r="M2965" s="164"/>
      <c r="N2965" s="164"/>
      <c r="O2965" s="164"/>
    </row>
    <row r="2966" spans="10:15" x14ac:dyDescent="0.25">
      <c r="J2966" s="164"/>
      <c r="K2966" s="164"/>
      <c r="L2966" s="164"/>
      <c r="M2966" s="164"/>
      <c r="N2966" s="164"/>
      <c r="O2966" s="164"/>
    </row>
    <row r="2967" spans="10:15" x14ac:dyDescent="0.25">
      <c r="J2967" s="164"/>
      <c r="K2967" s="164"/>
      <c r="L2967" s="164"/>
      <c r="M2967" s="164"/>
      <c r="N2967" s="164"/>
      <c r="O2967" s="164"/>
    </row>
    <row r="2968" spans="10:15" x14ac:dyDescent="0.25">
      <c r="J2968" s="164"/>
      <c r="K2968" s="164"/>
      <c r="L2968" s="164"/>
      <c r="M2968" s="164"/>
      <c r="N2968" s="164"/>
      <c r="O2968" s="164"/>
    </row>
    <row r="2969" spans="10:15" x14ac:dyDescent="0.25">
      <c r="J2969" s="164"/>
      <c r="K2969" s="164"/>
      <c r="L2969" s="164"/>
      <c r="M2969" s="164"/>
      <c r="N2969" s="164"/>
      <c r="O2969" s="164"/>
    </row>
    <row r="2970" spans="10:15" x14ac:dyDescent="0.25">
      <c r="J2970" s="164"/>
      <c r="K2970" s="164"/>
      <c r="L2970" s="164"/>
      <c r="M2970" s="164"/>
      <c r="N2970" s="164"/>
      <c r="O2970" s="164"/>
    </row>
    <row r="2971" spans="10:15" x14ac:dyDescent="0.25">
      <c r="J2971" s="164"/>
      <c r="K2971" s="164"/>
      <c r="L2971" s="164"/>
      <c r="M2971" s="164"/>
      <c r="N2971" s="164"/>
      <c r="O2971" s="164"/>
    </row>
    <row r="2972" spans="10:15" x14ac:dyDescent="0.25">
      <c r="J2972" s="164"/>
      <c r="K2972" s="164"/>
      <c r="L2972" s="164"/>
      <c r="M2972" s="164"/>
      <c r="N2972" s="164"/>
      <c r="O2972" s="164"/>
    </row>
    <row r="2973" spans="10:15" x14ac:dyDescent="0.25">
      <c r="J2973" s="164"/>
      <c r="K2973" s="164"/>
      <c r="L2973" s="164"/>
      <c r="M2973" s="164"/>
      <c r="N2973" s="164"/>
      <c r="O2973" s="164"/>
    </row>
    <row r="2974" spans="10:15" x14ac:dyDescent="0.25">
      <c r="J2974" s="164"/>
      <c r="K2974" s="164"/>
      <c r="L2974" s="164"/>
      <c r="M2974" s="164"/>
      <c r="N2974" s="164"/>
      <c r="O2974" s="164"/>
    </row>
    <row r="2975" spans="10:15" x14ac:dyDescent="0.25">
      <c r="J2975" s="164"/>
      <c r="K2975" s="164"/>
      <c r="L2975" s="164"/>
      <c r="M2975" s="164"/>
      <c r="N2975" s="164"/>
      <c r="O2975" s="164"/>
    </row>
    <row r="2976" spans="10:15" x14ac:dyDescent="0.25">
      <c r="J2976" s="164"/>
      <c r="K2976" s="164"/>
      <c r="L2976" s="164"/>
      <c r="M2976" s="164"/>
      <c r="N2976" s="164"/>
      <c r="O2976" s="164"/>
    </row>
    <row r="2977" spans="10:15" x14ac:dyDescent="0.25">
      <c r="J2977" s="164"/>
      <c r="K2977" s="164"/>
      <c r="L2977" s="164"/>
      <c r="M2977" s="164"/>
      <c r="N2977" s="164"/>
      <c r="O2977" s="164"/>
    </row>
    <row r="2978" spans="10:15" x14ac:dyDescent="0.25">
      <c r="J2978" s="164"/>
      <c r="K2978" s="164"/>
      <c r="L2978" s="164"/>
      <c r="M2978" s="164"/>
      <c r="N2978" s="164"/>
      <c r="O2978" s="164"/>
    </row>
    <row r="2979" spans="10:15" x14ac:dyDescent="0.25">
      <c r="J2979" s="164"/>
      <c r="K2979" s="164"/>
      <c r="L2979" s="164"/>
      <c r="M2979" s="164"/>
      <c r="N2979" s="164"/>
      <c r="O2979" s="164"/>
    </row>
    <row r="2980" spans="10:15" x14ac:dyDescent="0.25">
      <c r="J2980" s="164"/>
      <c r="K2980" s="164"/>
      <c r="L2980" s="164"/>
      <c r="M2980" s="164"/>
      <c r="N2980" s="164"/>
      <c r="O2980" s="164"/>
    </row>
    <row r="2981" spans="10:15" x14ac:dyDescent="0.25">
      <c r="J2981" s="164"/>
      <c r="K2981" s="164"/>
      <c r="L2981" s="164"/>
      <c r="M2981" s="164"/>
      <c r="N2981" s="164"/>
      <c r="O2981" s="164"/>
    </row>
    <row r="2982" spans="10:15" x14ac:dyDescent="0.25">
      <c r="J2982" s="164"/>
      <c r="K2982" s="164"/>
      <c r="L2982" s="164"/>
      <c r="M2982" s="164"/>
      <c r="N2982" s="164"/>
      <c r="O2982" s="164"/>
    </row>
    <row r="2983" spans="10:15" x14ac:dyDescent="0.25">
      <c r="J2983" s="164"/>
      <c r="K2983" s="164"/>
      <c r="L2983" s="164"/>
      <c r="M2983" s="164"/>
      <c r="N2983" s="164"/>
      <c r="O2983" s="164"/>
    </row>
    <row r="2984" spans="10:15" x14ac:dyDescent="0.25">
      <c r="J2984" s="164"/>
      <c r="K2984" s="164"/>
      <c r="L2984" s="164"/>
      <c r="M2984" s="164"/>
      <c r="N2984" s="164"/>
      <c r="O2984" s="164"/>
    </row>
    <row r="2985" spans="10:15" x14ac:dyDescent="0.25">
      <c r="J2985" s="164"/>
      <c r="K2985" s="164"/>
      <c r="L2985" s="164"/>
      <c r="M2985" s="164"/>
      <c r="N2985" s="164"/>
      <c r="O2985" s="164"/>
    </row>
    <row r="2986" spans="10:15" x14ac:dyDescent="0.25">
      <c r="J2986" s="164"/>
      <c r="K2986" s="164"/>
      <c r="L2986" s="164"/>
      <c r="M2986" s="164"/>
      <c r="N2986" s="164"/>
      <c r="O2986" s="164"/>
    </row>
    <row r="2987" spans="10:15" x14ac:dyDescent="0.25">
      <c r="J2987" s="164"/>
      <c r="K2987" s="164"/>
      <c r="L2987" s="164"/>
      <c r="M2987" s="164"/>
      <c r="N2987" s="164"/>
      <c r="O2987" s="164"/>
    </row>
    <row r="2988" spans="10:15" x14ac:dyDescent="0.25">
      <c r="J2988" s="164"/>
      <c r="K2988" s="164"/>
      <c r="L2988" s="164"/>
      <c r="M2988" s="164"/>
      <c r="N2988" s="164"/>
      <c r="O2988" s="164"/>
    </row>
    <row r="2989" spans="10:15" x14ac:dyDescent="0.25">
      <c r="J2989" s="164"/>
      <c r="K2989" s="164"/>
      <c r="L2989" s="164"/>
      <c r="M2989" s="164"/>
      <c r="N2989" s="164"/>
      <c r="O2989" s="164"/>
    </row>
    <row r="2990" spans="10:15" x14ac:dyDescent="0.25">
      <c r="J2990" s="164"/>
      <c r="K2990" s="164"/>
      <c r="L2990" s="164"/>
      <c r="M2990" s="164"/>
      <c r="N2990" s="164"/>
      <c r="O2990" s="164"/>
    </row>
    <row r="2991" spans="10:15" x14ac:dyDescent="0.25">
      <c r="J2991" s="164"/>
      <c r="K2991" s="164"/>
      <c r="L2991" s="164"/>
      <c r="M2991" s="164"/>
      <c r="N2991" s="164"/>
      <c r="O2991" s="164"/>
    </row>
    <row r="2992" spans="10:15" x14ac:dyDescent="0.25">
      <c r="J2992" s="164"/>
      <c r="K2992" s="164"/>
      <c r="L2992" s="164"/>
      <c r="M2992" s="164"/>
      <c r="N2992" s="164"/>
      <c r="O2992" s="164"/>
    </row>
    <row r="2993" spans="10:15" x14ac:dyDescent="0.25">
      <c r="J2993" s="164"/>
      <c r="K2993" s="164"/>
      <c r="L2993" s="164"/>
      <c r="M2993" s="164"/>
      <c r="N2993" s="164"/>
      <c r="O2993" s="164"/>
    </row>
    <row r="2994" spans="10:15" x14ac:dyDescent="0.25">
      <c r="J2994" s="164"/>
      <c r="K2994" s="164"/>
      <c r="L2994" s="164"/>
      <c r="M2994" s="164"/>
      <c r="N2994" s="164"/>
      <c r="O2994" s="164"/>
    </row>
    <row r="2995" spans="10:15" x14ac:dyDescent="0.25">
      <c r="J2995" s="164"/>
      <c r="K2995" s="164"/>
      <c r="L2995" s="164"/>
      <c r="M2995" s="164"/>
      <c r="N2995" s="164"/>
      <c r="O2995" s="164"/>
    </row>
    <row r="2996" spans="10:15" x14ac:dyDescent="0.25">
      <c r="J2996" s="164"/>
      <c r="K2996" s="164"/>
      <c r="L2996" s="164"/>
      <c r="M2996" s="164"/>
      <c r="N2996" s="164"/>
      <c r="O2996" s="164"/>
    </row>
    <row r="2997" spans="10:15" x14ac:dyDescent="0.25">
      <c r="J2997" s="164"/>
      <c r="K2997" s="164"/>
      <c r="L2997" s="164"/>
      <c r="M2997" s="164"/>
      <c r="N2997" s="164"/>
      <c r="O2997" s="164"/>
    </row>
    <row r="2998" spans="10:15" x14ac:dyDescent="0.25">
      <c r="J2998" s="164"/>
      <c r="K2998" s="164"/>
      <c r="L2998" s="164"/>
      <c r="M2998" s="164"/>
      <c r="N2998" s="164"/>
      <c r="O2998" s="164"/>
    </row>
    <row r="2999" spans="10:15" x14ac:dyDescent="0.25">
      <c r="J2999" s="164"/>
      <c r="K2999" s="164"/>
      <c r="L2999" s="164"/>
      <c r="M2999" s="164"/>
      <c r="N2999" s="164"/>
      <c r="O2999" s="164"/>
    </row>
    <row r="3000" spans="10:15" x14ac:dyDescent="0.25">
      <c r="J3000" s="164"/>
      <c r="K3000" s="164"/>
      <c r="L3000" s="164"/>
      <c r="M3000" s="164"/>
      <c r="N3000" s="164"/>
      <c r="O3000" s="164"/>
    </row>
    <row r="3001" spans="10:15" x14ac:dyDescent="0.25">
      <c r="J3001" s="164"/>
      <c r="K3001" s="164"/>
      <c r="L3001" s="164"/>
      <c r="M3001" s="164"/>
      <c r="N3001" s="164"/>
      <c r="O3001" s="164"/>
    </row>
    <row r="3002" spans="10:15" x14ac:dyDescent="0.25">
      <c r="J3002" s="164"/>
      <c r="K3002" s="164"/>
      <c r="L3002" s="164"/>
      <c r="M3002" s="164"/>
      <c r="N3002" s="164"/>
      <c r="O3002" s="164"/>
    </row>
    <row r="3003" spans="10:15" x14ac:dyDescent="0.25">
      <c r="J3003" s="164"/>
      <c r="K3003" s="164"/>
      <c r="L3003" s="164"/>
      <c r="M3003" s="164"/>
      <c r="N3003" s="164"/>
      <c r="O3003" s="164"/>
    </row>
    <row r="3004" spans="10:15" x14ac:dyDescent="0.25">
      <c r="J3004" s="164"/>
      <c r="K3004" s="164"/>
      <c r="L3004" s="164"/>
      <c r="M3004" s="164"/>
      <c r="N3004" s="164"/>
      <c r="O3004" s="164"/>
    </row>
    <row r="3005" spans="10:15" x14ac:dyDescent="0.25">
      <c r="J3005" s="164"/>
      <c r="K3005" s="164"/>
      <c r="L3005" s="164"/>
      <c r="M3005" s="164"/>
      <c r="N3005" s="164"/>
      <c r="O3005" s="164"/>
    </row>
    <row r="3006" spans="10:15" x14ac:dyDescent="0.25">
      <c r="J3006" s="164"/>
      <c r="K3006" s="164"/>
      <c r="L3006" s="164"/>
      <c r="M3006" s="164"/>
      <c r="N3006" s="164"/>
      <c r="O3006" s="164"/>
    </row>
    <row r="3007" spans="10:15" x14ac:dyDescent="0.25">
      <c r="J3007" s="164"/>
      <c r="K3007" s="164"/>
      <c r="L3007" s="164"/>
      <c r="M3007" s="164"/>
      <c r="N3007" s="164"/>
      <c r="O3007" s="164"/>
    </row>
    <row r="3008" spans="10:15" x14ac:dyDescent="0.25">
      <c r="J3008" s="164"/>
      <c r="K3008" s="164"/>
      <c r="L3008" s="164"/>
      <c r="M3008" s="164"/>
      <c r="N3008" s="164"/>
      <c r="O3008" s="164"/>
    </row>
    <row r="3009" spans="10:15" x14ac:dyDescent="0.25">
      <c r="J3009" s="164"/>
      <c r="K3009" s="164"/>
      <c r="L3009" s="164"/>
      <c r="M3009" s="164"/>
      <c r="N3009" s="164"/>
      <c r="O3009" s="164"/>
    </row>
    <row r="3010" spans="10:15" x14ac:dyDescent="0.25">
      <c r="J3010" s="164"/>
      <c r="K3010" s="164"/>
      <c r="L3010" s="164"/>
      <c r="M3010" s="164"/>
      <c r="N3010" s="164"/>
      <c r="O3010" s="164"/>
    </row>
    <row r="3011" spans="10:15" x14ac:dyDescent="0.25">
      <c r="J3011" s="164"/>
      <c r="K3011" s="164"/>
      <c r="L3011" s="164"/>
      <c r="M3011" s="164"/>
      <c r="N3011" s="164"/>
      <c r="O3011" s="164"/>
    </row>
    <row r="3012" spans="10:15" x14ac:dyDescent="0.25">
      <c r="J3012" s="164"/>
      <c r="K3012" s="164"/>
      <c r="L3012" s="164"/>
      <c r="M3012" s="164"/>
      <c r="N3012" s="164"/>
      <c r="O3012" s="164"/>
    </row>
    <row r="3013" spans="10:15" x14ac:dyDescent="0.25">
      <c r="J3013" s="164"/>
      <c r="K3013" s="164"/>
      <c r="L3013" s="164"/>
      <c r="M3013" s="164"/>
      <c r="N3013" s="164"/>
      <c r="O3013" s="164"/>
    </row>
    <row r="3014" spans="10:15" x14ac:dyDescent="0.25">
      <c r="J3014" s="164"/>
      <c r="K3014" s="164"/>
      <c r="L3014" s="164"/>
      <c r="M3014" s="164"/>
      <c r="N3014" s="164"/>
      <c r="O3014" s="164"/>
    </row>
    <row r="3015" spans="10:15" x14ac:dyDescent="0.25">
      <c r="J3015" s="164"/>
      <c r="K3015" s="164"/>
      <c r="L3015" s="164"/>
      <c r="M3015" s="164"/>
      <c r="N3015" s="164"/>
      <c r="O3015" s="164"/>
    </row>
    <row r="3016" spans="10:15" x14ac:dyDescent="0.25">
      <c r="J3016" s="164"/>
      <c r="K3016" s="164"/>
      <c r="L3016" s="164"/>
      <c r="M3016" s="164"/>
      <c r="N3016" s="164"/>
      <c r="O3016" s="164"/>
    </row>
    <row r="3017" spans="10:15" x14ac:dyDescent="0.25">
      <c r="J3017" s="164"/>
      <c r="K3017" s="164"/>
      <c r="L3017" s="164"/>
      <c r="M3017" s="164"/>
      <c r="N3017" s="164"/>
      <c r="O3017" s="164"/>
    </row>
    <row r="3018" spans="10:15" x14ac:dyDescent="0.25">
      <c r="J3018" s="164"/>
      <c r="K3018" s="164"/>
      <c r="L3018" s="164"/>
      <c r="M3018" s="164"/>
      <c r="N3018" s="164"/>
      <c r="O3018" s="164"/>
    </row>
    <row r="3019" spans="10:15" x14ac:dyDescent="0.25">
      <c r="J3019" s="164"/>
      <c r="K3019" s="164"/>
      <c r="L3019" s="164"/>
      <c r="M3019" s="164"/>
      <c r="N3019" s="164"/>
      <c r="O3019" s="164"/>
    </row>
    <row r="3020" spans="10:15" x14ac:dyDescent="0.25">
      <c r="J3020" s="164"/>
      <c r="K3020" s="164"/>
      <c r="L3020" s="164"/>
      <c r="M3020" s="164"/>
      <c r="N3020" s="164"/>
      <c r="O3020" s="164"/>
    </row>
    <row r="3021" spans="10:15" x14ac:dyDescent="0.25">
      <c r="J3021" s="164"/>
      <c r="K3021" s="164"/>
      <c r="L3021" s="164"/>
      <c r="M3021" s="164"/>
      <c r="N3021" s="164"/>
      <c r="O3021" s="164"/>
    </row>
    <row r="3022" spans="10:15" x14ac:dyDescent="0.25">
      <c r="J3022" s="164"/>
      <c r="K3022" s="164"/>
      <c r="L3022" s="164"/>
      <c r="M3022" s="164"/>
      <c r="N3022" s="164"/>
      <c r="O3022" s="164"/>
    </row>
    <row r="3023" spans="10:15" x14ac:dyDescent="0.25">
      <c r="J3023" s="164"/>
      <c r="K3023" s="164"/>
      <c r="L3023" s="164"/>
      <c r="M3023" s="164"/>
      <c r="N3023" s="164"/>
      <c r="O3023" s="164"/>
    </row>
    <row r="3024" spans="10:15" x14ac:dyDescent="0.25">
      <c r="J3024" s="164"/>
      <c r="K3024" s="164"/>
      <c r="L3024" s="164"/>
      <c r="M3024" s="164"/>
      <c r="N3024" s="164"/>
      <c r="O3024" s="164"/>
    </row>
    <row r="3025" spans="10:15" x14ac:dyDescent="0.25">
      <c r="J3025" s="164"/>
      <c r="K3025" s="164"/>
      <c r="L3025" s="164"/>
      <c r="M3025" s="164"/>
      <c r="N3025" s="164"/>
      <c r="O3025" s="164"/>
    </row>
    <row r="3026" spans="10:15" x14ac:dyDescent="0.25">
      <c r="J3026" s="164"/>
      <c r="K3026" s="164"/>
      <c r="L3026" s="164"/>
      <c r="M3026" s="164"/>
      <c r="N3026" s="164"/>
      <c r="O3026" s="164"/>
    </row>
    <row r="3027" spans="10:15" x14ac:dyDescent="0.25">
      <c r="J3027" s="164"/>
      <c r="K3027" s="164"/>
      <c r="L3027" s="164"/>
      <c r="M3027" s="164"/>
      <c r="N3027" s="164"/>
      <c r="O3027" s="164"/>
    </row>
    <row r="3028" spans="10:15" x14ac:dyDescent="0.25">
      <c r="J3028" s="164"/>
      <c r="K3028" s="164"/>
      <c r="L3028" s="164"/>
      <c r="M3028" s="164"/>
      <c r="N3028" s="164"/>
      <c r="O3028" s="164"/>
    </row>
    <row r="3029" spans="10:15" x14ac:dyDescent="0.25">
      <c r="J3029" s="164"/>
      <c r="K3029" s="164"/>
      <c r="L3029" s="164"/>
      <c r="M3029" s="164"/>
      <c r="N3029" s="164"/>
      <c r="O3029" s="164"/>
    </row>
    <row r="3030" spans="10:15" x14ac:dyDescent="0.25">
      <c r="J3030" s="164"/>
      <c r="K3030" s="164"/>
      <c r="L3030" s="164"/>
      <c r="M3030" s="164"/>
      <c r="N3030" s="164"/>
      <c r="O3030" s="164"/>
    </row>
    <row r="3031" spans="10:15" x14ac:dyDescent="0.25">
      <c r="J3031" s="164"/>
      <c r="K3031" s="164"/>
      <c r="L3031" s="164"/>
      <c r="M3031" s="164"/>
      <c r="N3031" s="164"/>
      <c r="O3031" s="164"/>
    </row>
    <row r="3032" spans="10:15" x14ac:dyDescent="0.25">
      <c r="J3032" s="164"/>
      <c r="K3032" s="164"/>
      <c r="L3032" s="164"/>
      <c r="M3032" s="164"/>
      <c r="N3032" s="164"/>
      <c r="O3032" s="164"/>
    </row>
    <row r="3033" spans="10:15" x14ac:dyDescent="0.25">
      <c r="J3033" s="164"/>
      <c r="K3033" s="164"/>
      <c r="L3033" s="164"/>
      <c r="M3033" s="164"/>
      <c r="N3033" s="164"/>
      <c r="O3033" s="164"/>
    </row>
    <row r="3034" spans="10:15" x14ac:dyDescent="0.25">
      <c r="J3034" s="164"/>
      <c r="K3034" s="164"/>
      <c r="L3034" s="164"/>
      <c r="M3034" s="164"/>
      <c r="N3034" s="164"/>
      <c r="O3034" s="164"/>
    </row>
    <row r="3035" spans="10:15" x14ac:dyDescent="0.25">
      <c r="J3035" s="164"/>
      <c r="K3035" s="164"/>
      <c r="L3035" s="164"/>
      <c r="M3035" s="164"/>
      <c r="N3035" s="164"/>
      <c r="O3035" s="164"/>
    </row>
    <row r="3036" spans="10:15" x14ac:dyDescent="0.25">
      <c r="J3036" s="164"/>
      <c r="K3036" s="164"/>
      <c r="L3036" s="164"/>
      <c r="M3036" s="164"/>
      <c r="N3036" s="164"/>
      <c r="O3036" s="164"/>
    </row>
    <row r="3037" spans="10:15" x14ac:dyDescent="0.25">
      <c r="J3037" s="164"/>
      <c r="K3037" s="164"/>
      <c r="L3037" s="164"/>
      <c r="M3037" s="164"/>
      <c r="N3037" s="164"/>
      <c r="O3037" s="164"/>
    </row>
    <row r="3038" spans="10:15" x14ac:dyDescent="0.25">
      <c r="J3038" s="164"/>
      <c r="K3038" s="164"/>
      <c r="L3038" s="164"/>
      <c r="M3038" s="164"/>
      <c r="N3038" s="164"/>
      <c r="O3038" s="164"/>
    </row>
    <row r="3039" spans="10:15" x14ac:dyDescent="0.25">
      <c r="J3039" s="164"/>
      <c r="K3039" s="164"/>
      <c r="L3039" s="164"/>
      <c r="M3039" s="164"/>
      <c r="N3039" s="164"/>
      <c r="O3039" s="164"/>
    </row>
    <row r="3040" spans="10:15" x14ac:dyDescent="0.25">
      <c r="J3040" s="164"/>
      <c r="K3040" s="164"/>
      <c r="L3040" s="164"/>
      <c r="M3040" s="164"/>
      <c r="N3040" s="164"/>
      <c r="O3040" s="164"/>
    </row>
    <row r="3041" spans="10:15" x14ac:dyDescent="0.25">
      <c r="J3041" s="164"/>
      <c r="K3041" s="164"/>
      <c r="L3041" s="164"/>
      <c r="M3041" s="164"/>
      <c r="N3041" s="164"/>
      <c r="O3041" s="164"/>
    </row>
    <row r="3042" spans="10:15" x14ac:dyDescent="0.25">
      <c r="J3042" s="164"/>
      <c r="K3042" s="164"/>
      <c r="L3042" s="164"/>
      <c r="M3042" s="164"/>
      <c r="N3042" s="164"/>
      <c r="O3042" s="164"/>
    </row>
    <row r="3043" spans="10:15" x14ac:dyDescent="0.25">
      <c r="J3043" s="164"/>
      <c r="K3043" s="164"/>
      <c r="L3043" s="164"/>
      <c r="M3043" s="164"/>
      <c r="N3043" s="164"/>
      <c r="O3043" s="164"/>
    </row>
    <row r="3044" spans="10:15" x14ac:dyDescent="0.25">
      <c r="J3044" s="164"/>
      <c r="K3044" s="164"/>
      <c r="L3044" s="164"/>
      <c r="M3044" s="164"/>
      <c r="N3044" s="164"/>
      <c r="O3044" s="164"/>
    </row>
    <row r="3045" spans="10:15" x14ac:dyDescent="0.25">
      <c r="J3045" s="164"/>
      <c r="K3045" s="164"/>
      <c r="L3045" s="164"/>
      <c r="M3045" s="164"/>
      <c r="N3045" s="164"/>
      <c r="O3045" s="164"/>
    </row>
    <row r="3046" spans="10:15" x14ac:dyDescent="0.25">
      <c r="J3046" s="164"/>
      <c r="K3046" s="164"/>
      <c r="L3046" s="164"/>
      <c r="M3046" s="164"/>
      <c r="N3046" s="164"/>
      <c r="O3046" s="164"/>
    </row>
    <row r="3047" spans="10:15" x14ac:dyDescent="0.25">
      <c r="J3047" s="164"/>
      <c r="K3047" s="164"/>
      <c r="L3047" s="164"/>
      <c r="M3047" s="164"/>
      <c r="N3047" s="164"/>
      <c r="O3047" s="164"/>
    </row>
    <row r="3048" spans="10:15" x14ac:dyDescent="0.25">
      <c r="J3048" s="164"/>
      <c r="K3048" s="164"/>
      <c r="L3048" s="164"/>
      <c r="M3048" s="164"/>
      <c r="N3048" s="164"/>
      <c r="O3048" s="164"/>
    </row>
    <row r="3049" spans="10:15" x14ac:dyDescent="0.25">
      <c r="J3049" s="164"/>
      <c r="K3049" s="164"/>
      <c r="L3049" s="164"/>
      <c r="M3049" s="164"/>
      <c r="N3049" s="164"/>
      <c r="O3049" s="164"/>
    </row>
    <row r="3050" spans="10:15" x14ac:dyDescent="0.25">
      <c r="J3050" s="164"/>
      <c r="K3050" s="164"/>
      <c r="L3050" s="164"/>
      <c r="M3050" s="164"/>
      <c r="N3050" s="164"/>
      <c r="O3050" s="164"/>
    </row>
    <row r="3051" spans="10:15" x14ac:dyDescent="0.25">
      <c r="J3051" s="164"/>
      <c r="K3051" s="164"/>
      <c r="L3051" s="164"/>
      <c r="M3051" s="164"/>
      <c r="N3051" s="164"/>
      <c r="O3051" s="164"/>
    </row>
    <row r="3052" spans="10:15" x14ac:dyDescent="0.25">
      <c r="J3052" s="164"/>
      <c r="K3052" s="164"/>
      <c r="L3052" s="164"/>
      <c r="M3052" s="164"/>
      <c r="N3052" s="164"/>
      <c r="O3052" s="164"/>
    </row>
    <row r="3053" spans="10:15" x14ac:dyDescent="0.25">
      <c r="J3053" s="164"/>
      <c r="K3053" s="164"/>
      <c r="L3053" s="164"/>
      <c r="M3053" s="164"/>
      <c r="N3053" s="164"/>
      <c r="O3053" s="164"/>
    </row>
    <row r="3054" spans="10:15" x14ac:dyDescent="0.25">
      <c r="J3054" s="164"/>
      <c r="K3054" s="164"/>
      <c r="L3054" s="164"/>
      <c r="M3054" s="164"/>
      <c r="N3054" s="164"/>
      <c r="O3054" s="164"/>
    </row>
    <row r="3055" spans="10:15" x14ac:dyDescent="0.25">
      <c r="J3055" s="164"/>
      <c r="K3055" s="164"/>
      <c r="L3055" s="164"/>
      <c r="M3055" s="164"/>
      <c r="N3055" s="164"/>
      <c r="O3055" s="164"/>
    </row>
    <row r="3056" spans="10:15" x14ac:dyDescent="0.25">
      <c r="J3056" s="164"/>
      <c r="K3056" s="164"/>
      <c r="L3056" s="164"/>
      <c r="M3056" s="164"/>
      <c r="N3056" s="164"/>
      <c r="O3056" s="164"/>
    </row>
    <row r="3057" spans="10:15" x14ac:dyDescent="0.25">
      <c r="J3057" s="164"/>
      <c r="K3057" s="164"/>
      <c r="L3057" s="164"/>
      <c r="M3057" s="164"/>
      <c r="N3057" s="164"/>
      <c r="O3057" s="164"/>
    </row>
    <row r="3058" spans="10:15" x14ac:dyDescent="0.25">
      <c r="J3058" s="164"/>
      <c r="K3058" s="164"/>
      <c r="L3058" s="164"/>
      <c r="M3058" s="164"/>
      <c r="N3058" s="164"/>
      <c r="O3058" s="164"/>
    </row>
    <row r="3059" spans="10:15" x14ac:dyDescent="0.25">
      <c r="J3059" s="164"/>
      <c r="K3059" s="164"/>
      <c r="L3059" s="164"/>
      <c r="M3059" s="164"/>
      <c r="N3059" s="164"/>
      <c r="O3059" s="164"/>
    </row>
    <row r="3060" spans="10:15" x14ac:dyDescent="0.25">
      <c r="J3060" s="164"/>
      <c r="K3060" s="164"/>
      <c r="L3060" s="164"/>
      <c r="M3060" s="164"/>
      <c r="N3060" s="164"/>
      <c r="O3060" s="164"/>
    </row>
    <row r="3061" spans="10:15" x14ac:dyDescent="0.25">
      <c r="J3061" s="164"/>
      <c r="K3061" s="164"/>
      <c r="L3061" s="164"/>
      <c r="M3061" s="164"/>
      <c r="N3061" s="164"/>
      <c r="O3061" s="164"/>
    </row>
    <row r="3062" spans="10:15" x14ac:dyDescent="0.25">
      <c r="J3062" s="164"/>
      <c r="K3062" s="164"/>
      <c r="L3062" s="164"/>
      <c r="M3062" s="164"/>
      <c r="N3062" s="164"/>
      <c r="O3062" s="164"/>
    </row>
    <row r="3063" spans="10:15" x14ac:dyDescent="0.25">
      <c r="J3063" s="164"/>
      <c r="K3063" s="164"/>
      <c r="L3063" s="164"/>
      <c r="M3063" s="164"/>
      <c r="N3063" s="164"/>
      <c r="O3063" s="164"/>
    </row>
    <row r="3064" spans="10:15" x14ac:dyDescent="0.25">
      <c r="J3064" s="164"/>
      <c r="K3064" s="164"/>
      <c r="L3064" s="164"/>
      <c r="M3064" s="164"/>
      <c r="N3064" s="164"/>
      <c r="O3064" s="164"/>
    </row>
    <row r="3065" spans="10:15" x14ac:dyDescent="0.25">
      <c r="J3065" s="164"/>
      <c r="K3065" s="164"/>
      <c r="L3065" s="164"/>
      <c r="M3065" s="164"/>
      <c r="N3065" s="164"/>
      <c r="O3065" s="164"/>
    </row>
    <row r="3066" spans="10:15" x14ac:dyDescent="0.25">
      <c r="J3066" s="164"/>
      <c r="K3066" s="164"/>
      <c r="L3066" s="164"/>
      <c r="M3066" s="164"/>
      <c r="N3066" s="164"/>
      <c r="O3066" s="164"/>
    </row>
    <row r="3067" spans="10:15" x14ac:dyDescent="0.25">
      <c r="J3067" s="164"/>
      <c r="K3067" s="164"/>
      <c r="L3067" s="164"/>
      <c r="M3067" s="164"/>
      <c r="N3067" s="164"/>
      <c r="O3067" s="164"/>
    </row>
    <row r="3068" spans="10:15" x14ac:dyDescent="0.25">
      <c r="J3068" s="164"/>
      <c r="K3068" s="164"/>
      <c r="L3068" s="164"/>
      <c r="M3068" s="164"/>
      <c r="N3068" s="164"/>
      <c r="O3068" s="164"/>
    </row>
    <row r="3069" spans="10:15" x14ac:dyDescent="0.25">
      <c r="J3069" s="164"/>
      <c r="K3069" s="164"/>
      <c r="L3069" s="164"/>
      <c r="M3069" s="164"/>
      <c r="N3069" s="164"/>
      <c r="O3069" s="164"/>
    </row>
    <row r="3070" spans="10:15" x14ac:dyDescent="0.25">
      <c r="J3070" s="164"/>
      <c r="K3070" s="164"/>
      <c r="L3070" s="164"/>
      <c r="M3070" s="164"/>
      <c r="N3070" s="164"/>
      <c r="O3070" s="164"/>
    </row>
    <row r="3071" spans="10:15" x14ac:dyDescent="0.25">
      <c r="J3071" s="164"/>
      <c r="K3071" s="164"/>
      <c r="L3071" s="164"/>
      <c r="M3071" s="164"/>
      <c r="N3071" s="164"/>
      <c r="O3071" s="164"/>
    </row>
    <row r="3072" spans="10:15" x14ac:dyDescent="0.25">
      <c r="J3072" s="164"/>
      <c r="K3072" s="164"/>
      <c r="L3072" s="164"/>
      <c r="M3072" s="164"/>
      <c r="N3072" s="164"/>
      <c r="O3072" s="164"/>
    </row>
    <row r="3073" spans="10:15" x14ac:dyDescent="0.25">
      <c r="J3073" s="164"/>
      <c r="K3073" s="164"/>
      <c r="L3073" s="164"/>
      <c r="M3073" s="164"/>
      <c r="N3073" s="164"/>
      <c r="O3073" s="164"/>
    </row>
    <row r="3074" spans="10:15" x14ac:dyDescent="0.25">
      <c r="J3074" s="164"/>
      <c r="K3074" s="164"/>
      <c r="L3074" s="164"/>
      <c r="M3074" s="164"/>
      <c r="N3074" s="164"/>
      <c r="O3074" s="164"/>
    </row>
    <row r="3075" spans="10:15" x14ac:dyDescent="0.25">
      <c r="J3075" s="164"/>
      <c r="K3075" s="164"/>
      <c r="L3075" s="164"/>
      <c r="M3075" s="164"/>
      <c r="N3075" s="164"/>
      <c r="O3075" s="164"/>
    </row>
    <row r="3076" spans="10:15" x14ac:dyDescent="0.25">
      <c r="J3076" s="164"/>
      <c r="K3076" s="164"/>
      <c r="L3076" s="164"/>
      <c r="M3076" s="164"/>
      <c r="N3076" s="164"/>
      <c r="O3076" s="164"/>
    </row>
    <row r="3077" spans="10:15" x14ac:dyDescent="0.25">
      <c r="J3077" s="164"/>
      <c r="K3077" s="164"/>
      <c r="L3077" s="164"/>
      <c r="M3077" s="164"/>
      <c r="N3077" s="164"/>
      <c r="O3077" s="164"/>
    </row>
    <row r="3078" spans="10:15" x14ac:dyDescent="0.25">
      <c r="J3078" s="164"/>
      <c r="K3078" s="164"/>
      <c r="L3078" s="164"/>
      <c r="M3078" s="164"/>
      <c r="N3078" s="164"/>
      <c r="O3078" s="164"/>
    </row>
    <row r="3079" spans="10:15" x14ac:dyDescent="0.25">
      <c r="J3079" s="164"/>
      <c r="K3079" s="164"/>
      <c r="L3079" s="164"/>
      <c r="M3079" s="164"/>
      <c r="N3079" s="164"/>
      <c r="O3079" s="164"/>
    </row>
    <row r="3080" spans="10:15" x14ac:dyDescent="0.25">
      <c r="J3080" s="164"/>
      <c r="K3080" s="164"/>
      <c r="L3080" s="164"/>
      <c r="M3080" s="164"/>
      <c r="N3080" s="164"/>
      <c r="O3080" s="164"/>
    </row>
    <row r="3081" spans="10:15" x14ac:dyDescent="0.25">
      <c r="J3081" s="164"/>
      <c r="K3081" s="164"/>
      <c r="L3081" s="164"/>
      <c r="M3081" s="164"/>
      <c r="N3081" s="164"/>
      <c r="O3081" s="164"/>
    </row>
    <row r="3082" spans="10:15" x14ac:dyDescent="0.25">
      <c r="J3082" s="164"/>
      <c r="K3082" s="164"/>
      <c r="L3082" s="164"/>
      <c r="M3082" s="164"/>
      <c r="N3082" s="164"/>
      <c r="O3082" s="164"/>
    </row>
    <row r="3083" spans="10:15" x14ac:dyDescent="0.25">
      <c r="J3083" s="164"/>
      <c r="K3083" s="164"/>
      <c r="L3083" s="164"/>
      <c r="M3083" s="164"/>
      <c r="N3083" s="164"/>
      <c r="O3083" s="164"/>
    </row>
    <row r="3084" spans="10:15" x14ac:dyDescent="0.25">
      <c r="J3084" s="164"/>
      <c r="K3084" s="164"/>
      <c r="L3084" s="164"/>
      <c r="M3084" s="164"/>
      <c r="N3084" s="164"/>
      <c r="O3084" s="164"/>
    </row>
    <row r="3085" spans="10:15" x14ac:dyDescent="0.25">
      <c r="J3085" s="164"/>
      <c r="K3085" s="164"/>
      <c r="L3085" s="164"/>
      <c r="M3085" s="164"/>
      <c r="N3085" s="164"/>
      <c r="O3085" s="164"/>
    </row>
    <row r="3086" spans="10:15" x14ac:dyDescent="0.25">
      <c r="J3086" s="164"/>
      <c r="K3086" s="164"/>
      <c r="L3086" s="164"/>
      <c r="M3086" s="164"/>
      <c r="N3086" s="164"/>
      <c r="O3086" s="164"/>
    </row>
    <row r="3087" spans="10:15" x14ac:dyDescent="0.25">
      <c r="J3087" s="164"/>
      <c r="K3087" s="164"/>
      <c r="L3087" s="164"/>
      <c r="M3087" s="164"/>
      <c r="N3087" s="164"/>
      <c r="O3087" s="164"/>
    </row>
    <row r="3088" spans="10:15" x14ac:dyDescent="0.25">
      <c r="J3088" s="164"/>
      <c r="K3088" s="164"/>
      <c r="L3088" s="164"/>
      <c r="M3088" s="164"/>
      <c r="N3088" s="164"/>
      <c r="O3088" s="164"/>
    </row>
    <row r="3089" spans="10:15" x14ac:dyDescent="0.25">
      <c r="J3089" s="164"/>
      <c r="K3089" s="164"/>
      <c r="L3089" s="164"/>
      <c r="M3089" s="164"/>
      <c r="N3089" s="164"/>
      <c r="O3089" s="164"/>
    </row>
    <row r="3090" spans="10:15" x14ac:dyDescent="0.25">
      <c r="J3090" s="164"/>
      <c r="K3090" s="164"/>
      <c r="L3090" s="164"/>
      <c r="M3090" s="164"/>
      <c r="N3090" s="164"/>
      <c r="O3090" s="164"/>
    </row>
    <row r="3091" spans="10:15" x14ac:dyDescent="0.25">
      <c r="J3091" s="164"/>
      <c r="K3091" s="164"/>
      <c r="L3091" s="164"/>
      <c r="M3091" s="164"/>
      <c r="N3091" s="164"/>
      <c r="O3091" s="164"/>
    </row>
    <row r="3092" spans="10:15" x14ac:dyDescent="0.25">
      <c r="J3092" s="164"/>
      <c r="K3092" s="164"/>
      <c r="L3092" s="164"/>
      <c r="M3092" s="164"/>
      <c r="N3092" s="164"/>
      <c r="O3092" s="164"/>
    </row>
    <row r="3093" spans="10:15" x14ac:dyDescent="0.25">
      <c r="J3093" s="164"/>
      <c r="K3093" s="164"/>
      <c r="L3093" s="164"/>
      <c r="M3093" s="164"/>
      <c r="N3093" s="164"/>
      <c r="O3093" s="164"/>
    </row>
    <row r="3094" spans="10:15" x14ac:dyDescent="0.25">
      <c r="J3094" s="164"/>
      <c r="K3094" s="164"/>
      <c r="L3094" s="164"/>
      <c r="M3094" s="164"/>
      <c r="N3094" s="164"/>
      <c r="O3094" s="164"/>
    </row>
    <row r="3095" spans="10:15" x14ac:dyDescent="0.25">
      <c r="J3095" s="164"/>
      <c r="K3095" s="164"/>
      <c r="L3095" s="164"/>
      <c r="M3095" s="164"/>
      <c r="N3095" s="164"/>
      <c r="O3095" s="164"/>
    </row>
    <row r="3096" spans="10:15" x14ac:dyDescent="0.25">
      <c r="J3096" s="164"/>
      <c r="K3096" s="164"/>
      <c r="L3096" s="164"/>
      <c r="M3096" s="164"/>
      <c r="N3096" s="164"/>
      <c r="O3096" s="164"/>
    </row>
    <row r="3097" spans="10:15" x14ac:dyDescent="0.25">
      <c r="J3097" s="164"/>
      <c r="K3097" s="164"/>
      <c r="L3097" s="164"/>
      <c r="M3097" s="164"/>
      <c r="N3097" s="164"/>
      <c r="O3097" s="164"/>
    </row>
    <row r="3098" spans="10:15" x14ac:dyDescent="0.25">
      <c r="J3098" s="164"/>
      <c r="K3098" s="164"/>
      <c r="L3098" s="164"/>
      <c r="M3098" s="164"/>
      <c r="N3098" s="164"/>
      <c r="O3098" s="164"/>
    </row>
    <row r="3099" spans="10:15" x14ac:dyDescent="0.25">
      <c r="J3099" s="164"/>
      <c r="K3099" s="164"/>
      <c r="L3099" s="164"/>
      <c r="M3099" s="164"/>
      <c r="N3099" s="164"/>
      <c r="O3099" s="164"/>
    </row>
    <row r="3100" spans="10:15" x14ac:dyDescent="0.25">
      <c r="J3100" s="164"/>
      <c r="K3100" s="164"/>
      <c r="L3100" s="164"/>
      <c r="M3100" s="164"/>
      <c r="N3100" s="164"/>
      <c r="O3100" s="164"/>
    </row>
    <row r="3101" spans="10:15" x14ac:dyDescent="0.25">
      <c r="J3101" s="164"/>
      <c r="K3101" s="164"/>
      <c r="L3101" s="164"/>
      <c r="M3101" s="164"/>
      <c r="N3101" s="164"/>
      <c r="O3101" s="164"/>
    </row>
    <row r="3102" spans="10:15" x14ac:dyDescent="0.25">
      <c r="J3102" s="164"/>
      <c r="K3102" s="164"/>
      <c r="L3102" s="164"/>
      <c r="M3102" s="164"/>
      <c r="N3102" s="164"/>
      <c r="O3102" s="164"/>
    </row>
    <row r="3103" spans="10:15" x14ac:dyDescent="0.25">
      <c r="J3103" s="164"/>
      <c r="K3103" s="164"/>
      <c r="L3103" s="164"/>
      <c r="M3103" s="164"/>
      <c r="N3103" s="164"/>
      <c r="O3103" s="164"/>
    </row>
    <row r="3104" spans="10:15" x14ac:dyDescent="0.25">
      <c r="J3104" s="164"/>
      <c r="K3104" s="164"/>
      <c r="L3104" s="164"/>
      <c r="M3104" s="164"/>
      <c r="N3104" s="164"/>
      <c r="O3104" s="164"/>
    </row>
    <row r="3105" spans="10:15" x14ac:dyDescent="0.25">
      <c r="J3105" s="164"/>
      <c r="K3105" s="164"/>
      <c r="L3105" s="164"/>
      <c r="M3105" s="164"/>
      <c r="N3105" s="164"/>
      <c r="O3105" s="164"/>
    </row>
    <row r="3106" spans="10:15" x14ac:dyDescent="0.25">
      <c r="J3106" s="164"/>
      <c r="K3106" s="164"/>
      <c r="L3106" s="164"/>
      <c r="M3106" s="164"/>
      <c r="N3106" s="164"/>
      <c r="O3106" s="164"/>
    </row>
    <row r="3107" spans="10:15" x14ac:dyDescent="0.25">
      <c r="J3107" s="164"/>
      <c r="K3107" s="164"/>
      <c r="L3107" s="164"/>
      <c r="M3107" s="164"/>
      <c r="N3107" s="164"/>
      <c r="O3107" s="164"/>
    </row>
    <row r="3108" spans="10:15" x14ac:dyDescent="0.25">
      <c r="J3108" s="164"/>
      <c r="K3108" s="164"/>
      <c r="L3108" s="164"/>
      <c r="M3108" s="164"/>
      <c r="N3108" s="164"/>
      <c r="O3108" s="164"/>
    </row>
    <row r="3109" spans="10:15" x14ac:dyDescent="0.25">
      <c r="J3109" s="164"/>
      <c r="K3109" s="164"/>
      <c r="L3109" s="164"/>
      <c r="M3109" s="164"/>
      <c r="N3109" s="164"/>
      <c r="O3109" s="164"/>
    </row>
    <row r="3110" spans="10:15" x14ac:dyDescent="0.25">
      <c r="J3110" s="164"/>
      <c r="K3110" s="164"/>
      <c r="L3110" s="164"/>
      <c r="M3110" s="164"/>
      <c r="N3110" s="164"/>
      <c r="O3110" s="164"/>
    </row>
    <row r="3111" spans="10:15" x14ac:dyDescent="0.25">
      <c r="J3111" s="164"/>
      <c r="K3111" s="164"/>
      <c r="L3111" s="164"/>
      <c r="M3111" s="164"/>
      <c r="N3111" s="164"/>
      <c r="O3111" s="164"/>
    </row>
    <row r="3112" spans="10:15" x14ac:dyDescent="0.25">
      <c r="J3112" s="164"/>
      <c r="K3112" s="164"/>
      <c r="L3112" s="164"/>
      <c r="M3112" s="164"/>
      <c r="N3112" s="164"/>
      <c r="O3112" s="164"/>
    </row>
    <row r="3113" spans="10:15" x14ac:dyDescent="0.25">
      <c r="J3113" s="164"/>
      <c r="K3113" s="164"/>
      <c r="L3113" s="164"/>
      <c r="M3113" s="164"/>
      <c r="N3113" s="164"/>
      <c r="O3113" s="164"/>
    </row>
    <row r="3114" spans="10:15" x14ac:dyDescent="0.25">
      <c r="J3114" s="164"/>
      <c r="K3114" s="164"/>
      <c r="L3114" s="164"/>
      <c r="M3114" s="164"/>
      <c r="N3114" s="164"/>
      <c r="O3114" s="164"/>
    </row>
    <row r="3115" spans="10:15" x14ac:dyDescent="0.25">
      <c r="J3115" s="164"/>
      <c r="K3115" s="164"/>
      <c r="L3115" s="164"/>
      <c r="M3115" s="164"/>
      <c r="N3115" s="164"/>
      <c r="O3115" s="164"/>
    </row>
    <row r="3116" spans="10:15" x14ac:dyDescent="0.25">
      <c r="J3116" s="164"/>
      <c r="K3116" s="164"/>
      <c r="L3116" s="164"/>
      <c r="M3116" s="164"/>
      <c r="N3116" s="164"/>
      <c r="O3116" s="164"/>
    </row>
    <row r="3117" spans="10:15" x14ac:dyDescent="0.25">
      <c r="J3117" s="164"/>
      <c r="K3117" s="164"/>
      <c r="L3117" s="164"/>
      <c r="M3117" s="164"/>
      <c r="N3117" s="164"/>
      <c r="O3117" s="164"/>
    </row>
    <row r="3118" spans="10:15" x14ac:dyDescent="0.25">
      <c r="J3118" s="164"/>
      <c r="K3118" s="164"/>
      <c r="L3118" s="164"/>
      <c r="M3118" s="164"/>
      <c r="N3118" s="164"/>
      <c r="O3118" s="164"/>
    </row>
    <row r="3119" spans="10:15" x14ac:dyDescent="0.25">
      <c r="J3119" s="164"/>
      <c r="K3119" s="164"/>
      <c r="L3119" s="164"/>
      <c r="M3119" s="164"/>
      <c r="N3119" s="164"/>
      <c r="O3119" s="164"/>
    </row>
    <row r="3120" spans="10:15" x14ac:dyDescent="0.25">
      <c r="J3120" s="164"/>
      <c r="K3120" s="164"/>
      <c r="L3120" s="164"/>
      <c r="M3120" s="164"/>
      <c r="N3120" s="164"/>
      <c r="O3120" s="164"/>
    </row>
    <row r="3121" spans="10:15" x14ac:dyDescent="0.25">
      <c r="J3121" s="164"/>
      <c r="K3121" s="164"/>
      <c r="L3121" s="164"/>
      <c r="M3121" s="164"/>
      <c r="N3121" s="164"/>
      <c r="O3121" s="164"/>
    </row>
    <row r="3122" spans="10:15" x14ac:dyDescent="0.25">
      <c r="J3122" s="164"/>
      <c r="K3122" s="164"/>
      <c r="L3122" s="164"/>
      <c r="M3122" s="164"/>
      <c r="N3122" s="164"/>
      <c r="O3122" s="164"/>
    </row>
    <row r="3123" spans="10:15" x14ac:dyDescent="0.25">
      <c r="J3123" s="164"/>
      <c r="K3123" s="164"/>
      <c r="L3123" s="164"/>
      <c r="M3123" s="164"/>
      <c r="N3123" s="164"/>
      <c r="O3123" s="164"/>
    </row>
    <row r="3124" spans="10:15" x14ac:dyDescent="0.25">
      <c r="J3124" s="164"/>
      <c r="K3124" s="164"/>
      <c r="L3124" s="164"/>
      <c r="M3124" s="164"/>
      <c r="N3124" s="164"/>
      <c r="O3124" s="164"/>
    </row>
    <row r="3125" spans="10:15" x14ac:dyDescent="0.25">
      <c r="J3125" s="164"/>
      <c r="K3125" s="164"/>
      <c r="L3125" s="164"/>
      <c r="M3125" s="164"/>
      <c r="N3125" s="164"/>
      <c r="O3125" s="164"/>
    </row>
    <row r="3126" spans="10:15" x14ac:dyDescent="0.25">
      <c r="J3126" s="164"/>
      <c r="K3126" s="164"/>
      <c r="L3126" s="164"/>
      <c r="M3126" s="164"/>
      <c r="N3126" s="164"/>
      <c r="O3126" s="164"/>
    </row>
    <row r="3127" spans="10:15" x14ac:dyDescent="0.25">
      <c r="J3127" s="164"/>
      <c r="K3127" s="164"/>
      <c r="L3127" s="164"/>
      <c r="M3127" s="164"/>
      <c r="N3127" s="164"/>
      <c r="O3127" s="164"/>
    </row>
    <row r="3128" spans="10:15" x14ac:dyDescent="0.25">
      <c r="J3128" s="164"/>
      <c r="K3128" s="164"/>
      <c r="L3128" s="164"/>
      <c r="M3128" s="164"/>
      <c r="N3128" s="164"/>
      <c r="O3128" s="164"/>
    </row>
    <row r="3129" spans="10:15" x14ac:dyDescent="0.25">
      <c r="J3129" s="164"/>
      <c r="K3129" s="164"/>
      <c r="L3129" s="164"/>
      <c r="M3129" s="164"/>
      <c r="N3129" s="164"/>
      <c r="O3129" s="164"/>
    </row>
    <row r="3130" spans="10:15" x14ac:dyDescent="0.25">
      <c r="J3130" s="164"/>
      <c r="K3130" s="164"/>
      <c r="L3130" s="164"/>
      <c r="M3130" s="164"/>
      <c r="N3130" s="164"/>
      <c r="O3130" s="164"/>
    </row>
    <row r="3131" spans="10:15" x14ac:dyDescent="0.25">
      <c r="J3131" s="164"/>
      <c r="K3131" s="164"/>
      <c r="L3131" s="164"/>
      <c r="M3131" s="164"/>
      <c r="N3131" s="164"/>
      <c r="O3131" s="164"/>
    </row>
    <row r="3132" spans="10:15" x14ac:dyDescent="0.25">
      <c r="J3132" s="164"/>
      <c r="K3132" s="164"/>
      <c r="L3132" s="164"/>
      <c r="M3132" s="164"/>
      <c r="N3132" s="164"/>
      <c r="O3132" s="164"/>
    </row>
    <row r="3133" spans="10:15" x14ac:dyDescent="0.25">
      <c r="J3133" s="164"/>
      <c r="K3133" s="164"/>
      <c r="L3133" s="164"/>
      <c r="M3133" s="164"/>
      <c r="N3133" s="164"/>
      <c r="O3133" s="164"/>
    </row>
    <row r="3134" spans="10:15" x14ac:dyDescent="0.25">
      <c r="J3134" s="164"/>
      <c r="K3134" s="164"/>
      <c r="L3134" s="164"/>
      <c r="M3134" s="164"/>
      <c r="N3134" s="164"/>
      <c r="O3134" s="164"/>
    </row>
    <row r="3135" spans="10:15" x14ac:dyDescent="0.25">
      <c r="J3135" s="164"/>
      <c r="K3135" s="164"/>
      <c r="L3135" s="164"/>
      <c r="M3135" s="164"/>
      <c r="N3135" s="164"/>
      <c r="O3135" s="164"/>
    </row>
    <row r="3136" spans="10:15" x14ac:dyDescent="0.25">
      <c r="J3136" s="164"/>
      <c r="K3136" s="164"/>
      <c r="L3136" s="164"/>
      <c r="M3136" s="164"/>
      <c r="N3136" s="164"/>
      <c r="O3136" s="164"/>
    </row>
    <row r="3137" spans="10:15" x14ac:dyDescent="0.25">
      <c r="J3137" s="164"/>
      <c r="K3137" s="164"/>
      <c r="L3137" s="164"/>
      <c r="M3137" s="164"/>
      <c r="N3137" s="164"/>
      <c r="O3137" s="164"/>
    </row>
    <row r="3138" spans="10:15" x14ac:dyDescent="0.25">
      <c r="J3138" s="164"/>
      <c r="K3138" s="164"/>
      <c r="L3138" s="164"/>
      <c r="M3138" s="164"/>
      <c r="N3138" s="164"/>
      <c r="O3138" s="164"/>
    </row>
    <row r="3139" spans="10:15" x14ac:dyDescent="0.25">
      <c r="J3139" s="164"/>
      <c r="K3139" s="164"/>
      <c r="L3139" s="164"/>
      <c r="M3139" s="164"/>
      <c r="N3139" s="164"/>
      <c r="O3139" s="164"/>
    </row>
    <row r="3140" spans="10:15" x14ac:dyDescent="0.25">
      <c r="J3140" s="164"/>
      <c r="K3140" s="164"/>
      <c r="L3140" s="164"/>
      <c r="M3140" s="164"/>
      <c r="N3140" s="164"/>
      <c r="O3140" s="164"/>
    </row>
    <row r="3141" spans="10:15" x14ac:dyDescent="0.25">
      <c r="J3141" s="164"/>
      <c r="K3141" s="164"/>
      <c r="L3141" s="164"/>
      <c r="M3141" s="164"/>
      <c r="N3141" s="164"/>
      <c r="O3141" s="164"/>
    </row>
    <row r="3142" spans="10:15" x14ac:dyDescent="0.25">
      <c r="J3142" s="164"/>
      <c r="K3142" s="164"/>
      <c r="L3142" s="164"/>
      <c r="M3142" s="164"/>
      <c r="N3142" s="164"/>
      <c r="O3142" s="164"/>
    </row>
    <row r="3143" spans="10:15" x14ac:dyDescent="0.25">
      <c r="J3143" s="164"/>
      <c r="K3143" s="164"/>
      <c r="L3143" s="164"/>
      <c r="M3143" s="164"/>
      <c r="N3143" s="164"/>
      <c r="O3143" s="164"/>
    </row>
    <row r="3144" spans="10:15" x14ac:dyDescent="0.25">
      <c r="J3144" s="164"/>
      <c r="K3144" s="164"/>
      <c r="L3144" s="164"/>
      <c r="M3144" s="164"/>
      <c r="N3144" s="164"/>
      <c r="O3144" s="164"/>
    </row>
    <row r="3145" spans="10:15" x14ac:dyDescent="0.25">
      <c r="J3145" s="164"/>
      <c r="K3145" s="164"/>
      <c r="L3145" s="164"/>
      <c r="M3145" s="164"/>
      <c r="N3145" s="164"/>
      <c r="O3145" s="164"/>
    </row>
    <row r="3146" spans="10:15" x14ac:dyDescent="0.25">
      <c r="J3146" s="164"/>
      <c r="K3146" s="164"/>
      <c r="L3146" s="164"/>
      <c r="M3146" s="164"/>
      <c r="N3146" s="164"/>
      <c r="O3146" s="164"/>
    </row>
    <row r="3147" spans="10:15" x14ac:dyDescent="0.25">
      <c r="J3147" s="164"/>
      <c r="K3147" s="164"/>
      <c r="L3147" s="164"/>
      <c r="M3147" s="164"/>
      <c r="N3147" s="164"/>
      <c r="O3147" s="164"/>
    </row>
    <row r="3148" spans="10:15" x14ac:dyDescent="0.25">
      <c r="J3148" s="164"/>
      <c r="K3148" s="164"/>
      <c r="L3148" s="164"/>
      <c r="M3148" s="164"/>
      <c r="N3148" s="164"/>
      <c r="O3148" s="164"/>
    </row>
    <row r="3149" spans="10:15" x14ac:dyDescent="0.25">
      <c r="J3149" s="164"/>
      <c r="K3149" s="164"/>
      <c r="L3149" s="164"/>
      <c r="M3149" s="164"/>
      <c r="N3149" s="164"/>
      <c r="O3149" s="164"/>
    </row>
    <row r="3150" spans="10:15" x14ac:dyDescent="0.25">
      <c r="J3150" s="164"/>
      <c r="K3150" s="164"/>
      <c r="L3150" s="164"/>
      <c r="M3150" s="164"/>
      <c r="N3150" s="164"/>
      <c r="O3150" s="164"/>
    </row>
    <row r="3151" spans="10:15" x14ac:dyDescent="0.25">
      <c r="J3151" s="164"/>
      <c r="K3151" s="164"/>
      <c r="L3151" s="164"/>
      <c r="M3151" s="164"/>
      <c r="N3151" s="164"/>
      <c r="O3151" s="164"/>
    </row>
    <row r="3152" spans="10:15" x14ac:dyDescent="0.25">
      <c r="J3152" s="164"/>
      <c r="K3152" s="164"/>
      <c r="L3152" s="164"/>
      <c r="M3152" s="164"/>
      <c r="N3152" s="164"/>
      <c r="O3152" s="164"/>
    </row>
    <row r="3153" spans="10:15" x14ac:dyDescent="0.25">
      <c r="J3153" s="164"/>
      <c r="K3153" s="164"/>
      <c r="L3153" s="164"/>
      <c r="M3153" s="164"/>
      <c r="N3153" s="164"/>
      <c r="O3153" s="164"/>
    </row>
    <row r="3154" spans="10:15" x14ac:dyDescent="0.25">
      <c r="J3154" s="164"/>
      <c r="K3154" s="164"/>
      <c r="L3154" s="164"/>
      <c r="M3154" s="164"/>
      <c r="N3154" s="164"/>
      <c r="O3154" s="164"/>
    </row>
    <row r="3155" spans="10:15" x14ac:dyDescent="0.25">
      <c r="J3155" s="164"/>
      <c r="K3155" s="164"/>
      <c r="L3155" s="164"/>
      <c r="M3155" s="164"/>
      <c r="N3155" s="164"/>
      <c r="O3155" s="164"/>
    </row>
    <row r="3156" spans="10:15" x14ac:dyDescent="0.25">
      <c r="J3156" s="164"/>
      <c r="K3156" s="164"/>
      <c r="L3156" s="164"/>
      <c r="M3156" s="164"/>
      <c r="N3156" s="164"/>
      <c r="O3156" s="164"/>
    </row>
    <row r="3157" spans="10:15" x14ac:dyDescent="0.25">
      <c r="J3157" s="164"/>
      <c r="K3157" s="164"/>
      <c r="L3157" s="164"/>
      <c r="M3157" s="164"/>
      <c r="N3157" s="164"/>
      <c r="O3157" s="164"/>
    </row>
    <row r="3158" spans="10:15" x14ac:dyDescent="0.25">
      <c r="J3158" s="164"/>
      <c r="K3158" s="164"/>
      <c r="L3158" s="164"/>
      <c r="M3158" s="164"/>
      <c r="N3158" s="164"/>
      <c r="O3158" s="164"/>
    </row>
    <row r="3159" spans="10:15" x14ac:dyDescent="0.25">
      <c r="J3159" s="164"/>
      <c r="K3159" s="164"/>
      <c r="L3159" s="164"/>
      <c r="M3159" s="164"/>
      <c r="N3159" s="164"/>
      <c r="O3159" s="164"/>
    </row>
    <row r="3160" spans="10:15" x14ac:dyDescent="0.25">
      <c r="J3160" s="164"/>
      <c r="K3160" s="164"/>
      <c r="L3160" s="164"/>
      <c r="M3160" s="164"/>
      <c r="N3160" s="164"/>
      <c r="O3160" s="164"/>
    </row>
    <row r="3161" spans="10:15" x14ac:dyDescent="0.25">
      <c r="J3161" s="164"/>
      <c r="K3161" s="164"/>
      <c r="L3161" s="164"/>
      <c r="M3161" s="164"/>
      <c r="N3161" s="164"/>
      <c r="O3161" s="164"/>
    </row>
    <row r="3162" spans="10:15" x14ac:dyDescent="0.25">
      <c r="J3162" s="164"/>
      <c r="K3162" s="164"/>
      <c r="L3162" s="164"/>
      <c r="M3162" s="164"/>
      <c r="N3162" s="164"/>
      <c r="O3162" s="164"/>
    </row>
    <row r="3163" spans="10:15" x14ac:dyDescent="0.25">
      <c r="J3163" s="164"/>
      <c r="K3163" s="164"/>
      <c r="L3163" s="164"/>
      <c r="M3163" s="164"/>
      <c r="N3163" s="164"/>
      <c r="O3163" s="164"/>
    </row>
    <row r="3164" spans="10:15" x14ac:dyDescent="0.25">
      <c r="J3164" s="164"/>
      <c r="K3164" s="164"/>
      <c r="L3164" s="164"/>
      <c r="M3164" s="164"/>
      <c r="N3164" s="164"/>
      <c r="O3164" s="164"/>
    </row>
    <row r="3165" spans="10:15" x14ac:dyDescent="0.25">
      <c r="J3165" s="164"/>
      <c r="K3165" s="164"/>
      <c r="L3165" s="164"/>
      <c r="M3165" s="164"/>
      <c r="N3165" s="164"/>
      <c r="O3165" s="164"/>
    </row>
    <row r="3166" spans="10:15" x14ac:dyDescent="0.25">
      <c r="J3166" s="164"/>
      <c r="K3166" s="164"/>
      <c r="L3166" s="164"/>
      <c r="M3166" s="164"/>
      <c r="N3166" s="164"/>
      <c r="O3166" s="164"/>
    </row>
    <row r="3167" spans="10:15" x14ac:dyDescent="0.25">
      <c r="J3167" s="164"/>
      <c r="K3167" s="164"/>
      <c r="L3167" s="164"/>
      <c r="M3167" s="164"/>
      <c r="N3167" s="164"/>
      <c r="O3167" s="164"/>
    </row>
    <row r="3168" spans="10:15" x14ac:dyDescent="0.25">
      <c r="J3168" s="164"/>
      <c r="K3168" s="164"/>
      <c r="L3168" s="164"/>
      <c r="M3168" s="164"/>
      <c r="N3168" s="164"/>
      <c r="O3168" s="164"/>
    </row>
    <row r="3169" spans="10:15" x14ac:dyDescent="0.25">
      <c r="J3169" s="164"/>
      <c r="K3169" s="164"/>
      <c r="L3169" s="164"/>
      <c r="M3169" s="164"/>
      <c r="N3169" s="164"/>
      <c r="O3169" s="164"/>
    </row>
    <row r="3170" spans="10:15" x14ac:dyDescent="0.25">
      <c r="J3170" s="164"/>
      <c r="K3170" s="164"/>
      <c r="L3170" s="164"/>
      <c r="M3170" s="164"/>
      <c r="N3170" s="164"/>
      <c r="O3170" s="164"/>
    </row>
    <row r="3171" spans="10:15" x14ac:dyDescent="0.25">
      <c r="J3171" s="164"/>
      <c r="K3171" s="164"/>
      <c r="L3171" s="164"/>
      <c r="M3171" s="164"/>
      <c r="N3171" s="164"/>
      <c r="O3171" s="164"/>
    </row>
    <row r="3172" spans="10:15" x14ac:dyDescent="0.25">
      <c r="J3172" s="164"/>
      <c r="K3172" s="164"/>
      <c r="L3172" s="164"/>
      <c r="M3172" s="164"/>
      <c r="N3172" s="164"/>
      <c r="O3172" s="164"/>
    </row>
    <row r="3173" spans="10:15" x14ac:dyDescent="0.25">
      <c r="J3173" s="164"/>
      <c r="K3173" s="164"/>
      <c r="L3173" s="164"/>
      <c r="M3173" s="164"/>
      <c r="N3173" s="164"/>
      <c r="O3173" s="164"/>
    </row>
    <row r="3174" spans="10:15" x14ac:dyDescent="0.25">
      <c r="J3174" s="164"/>
      <c r="K3174" s="164"/>
      <c r="L3174" s="164"/>
      <c r="M3174" s="164"/>
      <c r="N3174" s="164"/>
      <c r="O3174" s="164"/>
    </row>
    <row r="3175" spans="10:15" x14ac:dyDescent="0.25">
      <c r="J3175" s="164"/>
      <c r="K3175" s="164"/>
      <c r="L3175" s="164"/>
      <c r="M3175" s="164"/>
      <c r="N3175" s="164"/>
      <c r="O3175" s="164"/>
    </row>
    <row r="3176" spans="10:15" x14ac:dyDescent="0.25">
      <c r="J3176" s="164"/>
      <c r="K3176" s="164"/>
      <c r="L3176" s="164"/>
      <c r="M3176" s="164"/>
      <c r="N3176" s="164"/>
      <c r="O3176" s="164"/>
    </row>
    <row r="3177" spans="10:15" x14ac:dyDescent="0.25">
      <c r="J3177" s="164"/>
      <c r="K3177" s="164"/>
      <c r="L3177" s="164"/>
      <c r="M3177" s="164"/>
      <c r="N3177" s="164"/>
      <c r="O3177" s="164"/>
    </row>
    <row r="3178" spans="10:15" x14ac:dyDescent="0.25">
      <c r="J3178" s="164"/>
      <c r="K3178" s="164"/>
      <c r="L3178" s="164"/>
      <c r="M3178" s="164"/>
      <c r="N3178" s="164"/>
      <c r="O3178" s="164"/>
    </row>
    <row r="3179" spans="10:15" x14ac:dyDescent="0.25">
      <c r="J3179" s="164"/>
      <c r="K3179" s="164"/>
      <c r="L3179" s="164"/>
      <c r="M3179" s="164"/>
      <c r="N3179" s="164"/>
      <c r="O3179" s="164"/>
    </row>
    <row r="3180" spans="10:15" x14ac:dyDescent="0.25">
      <c r="J3180" s="164"/>
      <c r="K3180" s="164"/>
      <c r="L3180" s="164"/>
      <c r="M3180" s="164"/>
      <c r="N3180" s="164"/>
      <c r="O3180" s="164"/>
    </row>
    <row r="3181" spans="10:15" x14ac:dyDescent="0.25">
      <c r="J3181" s="164"/>
      <c r="K3181" s="164"/>
      <c r="L3181" s="164"/>
      <c r="M3181" s="164"/>
      <c r="N3181" s="164"/>
      <c r="O3181" s="164"/>
    </row>
    <row r="3182" spans="10:15" x14ac:dyDescent="0.25">
      <c r="J3182" s="164"/>
      <c r="K3182" s="164"/>
      <c r="L3182" s="164"/>
      <c r="M3182" s="164"/>
      <c r="N3182" s="164"/>
      <c r="O3182" s="164"/>
    </row>
    <row r="3183" spans="10:15" x14ac:dyDescent="0.25">
      <c r="J3183" s="164"/>
      <c r="K3183" s="164"/>
      <c r="L3183" s="164"/>
      <c r="M3183" s="164"/>
      <c r="N3183" s="164"/>
      <c r="O3183" s="164"/>
    </row>
    <row r="3184" spans="10:15" x14ac:dyDescent="0.25">
      <c r="J3184" s="164"/>
      <c r="K3184" s="164"/>
      <c r="L3184" s="164"/>
      <c r="M3184" s="164"/>
      <c r="N3184" s="164"/>
      <c r="O3184" s="164"/>
    </row>
    <row r="3185" spans="10:15" x14ac:dyDescent="0.25">
      <c r="J3185" s="164"/>
      <c r="K3185" s="164"/>
      <c r="L3185" s="164"/>
      <c r="M3185" s="164"/>
      <c r="N3185" s="164"/>
      <c r="O3185" s="164"/>
    </row>
    <row r="3186" spans="10:15" x14ac:dyDescent="0.25">
      <c r="J3186" s="164"/>
      <c r="K3186" s="164"/>
      <c r="L3186" s="164"/>
      <c r="M3186" s="164"/>
      <c r="N3186" s="164"/>
      <c r="O3186" s="164"/>
    </row>
    <row r="3187" spans="10:15" x14ac:dyDescent="0.25">
      <c r="J3187" s="164"/>
      <c r="K3187" s="164"/>
      <c r="L3187" s="164"/>
      <c r="M3187" s="164"/>
      <c r="N3187" s="164"/>
      <c r="O3187" s="164"/>
    </row>
    <row r="3188" spans="10:15" x14ac:dyDescent="0.25">
      <c r="J3188" s="164"/>
      <c r="K3188" s="164"/>
      <c r="L3188" s="164"/>
      <c r="M3188" s="164"/>
      <c r="N3188" s="164"/>
      <c r="O3188" s="164"/>
    </row>
    <row r="3189" spans="10:15" x14ac:dyDescent="0.25">
      <c r="J3189" s="164"/>
      <c r="K3189" s="164"/>
      <c r="L3189" s="164"/>
      <c r="M3189" s="164"/>
      <c r="N3189" s="164"/>
      <c r="O3189" s="164"/>
    </row>
    <row r="3190" spans="10:15" x14ac:dyDescent="0.25">
      <c r="J3190" s="164"/>
      <c r="K3190" s="164"/>
      <c r="L3190" s="164"/>
      <c r="M3190" s="164"/>
      <c r="N3190" s="164"/>
      <c r="O3190" s="164"/>
    </row>
    <row r="3191" spans="10:15" x14ac:dyDescent="0.25">
      <c r="J3191" s="164"/>
      <c r="K3191" s="164"/>
      <c r="L3191" s="164"/>
      <c r="M3191" s="164"/>
      <c r="N3191" s="164"/>
      <c r="O3191" s="164"/>
    </row>
    <row r="3192" spans="10:15" x14ac:dyDescent="0.25">
      <c r="J3192" s="164"/>
      <c r="K3192" s="164"/>
      <c r="L3192" s="164"/>
      <c r="M3192" s="164"/>
      <c r="N3192" s="164"/>
      <c r="O3192" s="164"/>
    </row>
    <row r="3193" spans="10:15" x14ac:dyDescent="0.25">
      <c r="J3193" s="164"/>
      <c r="K3193" s="164"/>
      <c r="L3193" s="164"/>
      <c r="M3193" s="164"/>
      <c r="N3193" s="164"/>
      <c r="O3193" s="164"/>
    </row>
    <row r="3194" spans="10:15" x14ac:dyDescent="0.25">
      <c r="J3194" s="164"/>
      <c r="K3194" s="164"/>
      <c r="L3194" s="164"/>
      <c r="M3194" s="164"/>
      <c r="N3194" s="164"/>
      <c r="O3194" s="164"/>
    </row>
    <row r="3195" spans="10:15" x14ac:dyDescent="0.25">
      <c r="J3195" s="164"/>
      <c r="K3195" s="164"/>
      <c r="L3195" s="164"/>
      <c r="M3195" s="164"/>
      <c r="N3195" s="164"/>
      <c r="O3195" s="164"/>
    </row>
    <row r="3196" spans="10:15" x14ac:dyDescent="0.25">
      <c r="J3196" s="164"/>
      <c r="K3196" s="164"/>
      <c r="L3196" s="164"/>
      <c r="M3196" s="164"/>
      <c r="N3196" s="164"/>
      <c r="O3196" s="164"/>
    </row>
    <row r="3197" spans="10:15" x14ac:dyDescent="0.25">
      <c r="J3197" s="164"/>
      <c r="K3197" s="164"/>
      <c r="L3197" s="164"/>
      <c r="M3197" s="164"/>
      <c r="N3197" s="164"/>
      <c r="O3197" s="164"/>
    </row>
    <row r="3198" spans="10:15" x14ac:dyDescent="0.25">
      <c r="J3198" s="164"/>
      <c r="K3198" s="164"/>
      <c r="L3198" s="164"/>
      <c r="M3198" s="164"/>
      <c r="N3198" s="164"/>
      <c r="O3198" s="164"/>
    </row>
    <row r="3199" spans="10:15" x14ac:dyDescent="0.25">
      <c r="J3199" s="164"/>
      <c r="K3199" s="164"/>
      <c r="L3199" s="164"/>
      <c r="M3199" s="164"/>
      <c r="N3199" s="164"/>
      <c r="O3199" s="164"/>
    </row>
    <row r="3200" spans="10:15" x14ac:dyDescent="0.25">
      <c r="J3200" s="164"/>
      <c r="K3200" s="164"/>
      <c r="L3200" s="164"/>
      <c r="M3200" s="164"/>
      <c r="N3200" s="164"/>
      <c r="O3200" s="164"/>
    </row>
    <row r="3201" spans="10:15" x14ac:dyDescent="0.25">
      <c r="J3201" s="164"/>
      <c r="K3201" s="164"/>
      <c r="L3201" s="164"/>
      <c r="M3201" s="164"/>
      <c r="N3201" s="164"/>
      <c r="O3201" s="164"/>
    </row>
    <row r="3202" spans="10:15" x14ac:dyDescent="0.25">
      <c r="J3202" s="164"/>
      <c r="K3202" s="164"/>
      <c r="L3202" s="164"/>
      <c r="M3202" s="164"/>
      <c r="N3202" s="164"/>
      <c r="O3202" s="164"/>
    </row>
    <row r="3203" spans="10:15" x14ac:dyDescent="0.25">
      <c r="J3203" s="164"/>
      <c r="K3203" s="164"/>
      <c r="L3203" s="164"/>
      <c r="M3203" s="164"/>
      <c r="N3203" s="164"/>
      <c r="O3203" s="164"/>
    </row>
    <row r="3204" spans="10:15" x14ac:dyDescent="0.25">
      <c r="J3204" s="164"/>
      <c r="K3204" s="164"/>
      <c r="L3204" s="164"/>
      <c r="M3204" s="164"/>
      <c r="N3204" s="164"/>
      <c r="O3204" s="164"/>
    </row>
    <row r="3205" spans="10:15" x14ac:dyDescent="0.25">
      <c r="J3205" s="164"/>
      <c r="K3205" s="164"/>
      <c r="L3205" s="164"/>
      <c r="M3205" s="164"/>
      <c r="N3205" s="164"/>
      <c r="O3205" s="164"/>
    </row>
    <row r="3206" spans="10:15" x14ac:dyDescent="0.25">
      <c r="J3206" s="164"/>
      <c r="K3206" s="164"/>
      <c r="L3206" s="164"/>
      <c r="M3206" s="164"/>
      <c r="N3206" s="164"/>
      <c r="O3206" s="164"/>
    </row>
    <row r="3207" spans="10:15" x14ac:dyDescent="0.25">
      <c r="J3207" s="164"/>
      <c r="K3207" s="164"/>
      <c r="L3207" s="164"/>
      <c r="M3207" s="164"/>
      <c r="N3207" s="164"/>
      <c r="O3207" s="164"/>
    </row>
    <row r="3208" spans="10:15" x14ac:dyDescent="0.25">
      <c r="J3208" s="164"/>
      <c r="K3208" s="164"/>
      <c r="L3208" s="164"/>
      <c r="M3208" s="164"/>
      <c r="N3208" s="164"/>
      <c r="O3208" s="164"/>
    </row>
    <row r="3209" spans="10:15" x14ac:dyDescent="0.25">
      <c r="J3209" s="164"/>
      <c r="K3209" s="164"/>
      <c r="L3209" s="164"/>
      <c r="M3209" s="164"/>
      <c r="N3209" s="164"/>
      <c r="O3209" s="164"/>
    </row>
    <row r="3210" spans="10:15" x14ac:dyDescent="0.25">
      <c r="J3210" s="164"/>
      <c r="K3210" s="164"/>
      <c r="L3210" s="164"/>
      <c r="M3210" s="164"/>
      <c r="N3210" s="164"/>
      <c r="O3210" s="164"/>
    </row>
    <row r="3211" spans="10:15" x14ac:dyDescent="0.25">
      <c r="J3211" s="164"/>
      <c r="K3211" s="164"/>
      <c r="L3211" s="164"/>
      <c r="M3211" s="164"/>
      <c r="N3211" s="164"/>
      <c r="O3211" s="164"/>
    </row>
    <row r="3212" spans="10:15" x14ac:dyDescent="0.25">
      <c r="J3212" s="164"/>
      <c r="K3212" s="164"/>
      <c r="L3212" s="164"/>
      <c r="M3212" s="164"/>
      <c r="N3212" s="164"/>
      <c r="O3212" s="164"/>
    </row>
    <row r="3213" spans="10:15" x14ac:dyDescent="0.25">
      <c r="J3213" s="164"/>
      <c r="K3213" s="164"/>
      <c r="L3213" s="164"/>
      <c r="M3213" s="164"/>
      <c r="N3213" s="164"/>
      <c r="O3213" s="164"/>
    </row>
    <row r="3214" spans="10:15" x14ac:dyDescent="0.25">
      <c r="J3214" s="164"/>
      <c r="K3214" s="164"/>
      <c r="L3214" s="164"/>
      <c r="M3214" s="164"/>
      <c r="N3214" s="164"/>
      <c r="O3214" s="164"/>
    </row>
    <row r="3215" spans="10:15" x14ac:dyDescent="0.25">
      <c r="J3215" s="164"/>
      <c r="K3215" s="164"/>
      <c r="L3215" s="164"/>
      <c r="M3215" s="164"/>
      <c r="N3215" s="164"/>
      <c r="O3215" s="164"/>
    </row>
    <row r="3216" spans="10:15" x14ac:dyDescent="0.25">
      <c r="J3216" s="164"/>
      <c r="K3216" s="164"/>
      <c r="L3216" s="164"/>
      <c r="M3216" s="164"/>
      <c r="N3216" s="164"/>
      <c r="O3216" s="164"/>
    </row>
    <row r="3217" spans="10:15" x14ac:dyDescent="0.25">
      <c r="J3217" s="164"/>
      <c r="K3217" s="164"/>
      <c r="L3217" s="164"/>
      <c r="M3217" s="164"/>
      <c r="N3217" s="164"/>
      <c r="O3217" s="164"/>
    </row>
    <row r="3218" spans="10:15" x14ac:dyDescent="0.25">
      <c r="J3218" s="164"/>
      <c r="K3218" s="164"/>
      <c r="L3218" s="164"/>
      <c r="M3218" s="164"/>
      <c r="N3218" s="164"/>
      <c r="O3218" s="164"/>
    </row>
    <row r="3219" spans="10:15" x14ac:dyDescent="0.25">
      <c r="J3219" s="164"/>
      <c r="K3219" s="164"/>
      <c r="L3219" s="164"/>
      <c r="M3219" s="164"/>
      <c r="N3219" s="164"/>
      <c r="O3219" s="164"/>
    </row>
    <row r="3220" spans="10:15" x14ac:dyDescent="0.25">
      <c r="J3220" s="164"/>
      <c r="K3220" s="164"/>
      <c r="L3220" s="164"/>
      <c r="M3220" s="164"/>
      <c r="N3220" s="164"/>
      <c r="O3220" s="164"/>
    </row>
    <row r="3221" spans="10:15" x14ac:dyDescent="0.25">
      <c r="J3221" s="164"/>
      <c r="K3221" s="164"/>
      <c r="L3221" s="164"/>
      <c r="M3221" s="164"/>
      <c r="N3221" s="164"/>
      <c r="O3221" s="164"/>
    </row>
    <row r="3222" spans="10:15" x14ac:dyDescent="0.25">
      <c r="J3222" s="164"/>
      <c r="K3222" s="164"/>
      <c r="L3222" s="164"/>
      <c r="M3222" s="164"/>
      <c r="N3222" s="164"/>
      <c r="O3222" s="164"/>
    </row>
    <row r="3223" spans="10:15" x14ac:dyDescent="0.25">
      <c r="J3223" s="164"/>
      <c r="K3223" s="164"/>
      <c r="L3223" s="164"/>
      <c r="M3223" s="164"/>
      <c r="N3223" s="164"/>
      <c r="O3223" s="164"/>
    </row>
    <row r="3224" spans="10:15" x14ac:dyDescent="0.25">
      <c r="J3224" s="164"/>
      <c r="K3224" s="164"/>
      <c r="L3224" s="164"/>
      <c r="M3224" s="164"/>
      <c r="N3224" s="164"/>
      <c r="O3224" s="164"/>
    </row>
    <row r="3225" spans="10:15" x14ac:dyDescent="0.25">
      <c r="J3225" s="164"/>
      <c r="K3225" s="164"/>
      <c r="L3225" s="164"/>
      <c r="M3225" s="164"/>
      <c r="N3225" s="164"/>
      <c r="O3225" s="164"/>
    </row>
    <row r="3226" spans="10:15" x14ac:dyDescent="0.25">
      <c r="J3226" s="164"/>
      <c r="K3226" s="164"/>
      <c r="L3226" s="164"/>
      <c r="M3226" s="164"/>
      <c r="N3226" s="164"/>
      <c r="O3226" s="164"/>
    </row>
    <row r="3227" spans="10:15" x14ac:dyDescent="0.25">
      <c r="J3227" s="164"/>
      <c r="K3227" s="164"/>
      <c r="L3227" s="164"/>
      <c r="M3227" s="164"/>
      <c r="N3227" s="164"/>
      <c r="O3227" s="164"/>
    </row>
    <row r="3228" spans="10:15" x14ac:dyDescent="0.25">
      <c r="J3228" s="164"/>
      <c r="K3228" s="164"/>
      <c r="L3228" s="164"/>
      <c r="M3228" s="164"/>
      <c r="N3228" s="164"/>
      <c r="O3228" s="164"/>
    </row>
    <row r="3229" spans="10:15" x14ac:dyDescent="0.25">
      <c r="J3229" s="164"/>
      <c r="K3229" s="164"/>
      <c r="L3229" s="164"/>
      <c r="M3229" s="164"/>
      <c r="N3229" s="164"/>
      <c r="O3229" s="164"/>
    </row>
    <row r="3230" spans="10:15" x14ac:dyDescent="0.25">
      <c r="J3230" s="164"/>
      <c r="K3230" s="164"/>
      <c r="L3230" s="164"/>
      <c r="M3230" s="164"/>
      <c r="N3230" s="164"/>
      <c r="O3230" s="164"/>
    </row>
    <row r="3231" spans="10:15" x14ac:dyDescent="0.25">
      <c r="J3231" s="164"/>
      <c r="K3231" s="164"/>
      <c r="L3231" s="164"/>
      <c r="M3231" s="164"/>
      <c r="N3231" s="164"/>
      <c r="O3231" s="164"/>
    </row>
    <row r="3232" spans="10:15" x14ac:dyDescent="0.25">
      <c r="J3232" s="164"/>
      <c r="K3232" s="164"/>
      <c r="L3232" s="164"/>
      <c r="M3232" s="164"/>
      <c r="N3232" s="164"/>
      <c r="O3232" s="164"/>
    </row>
    <row r="3233" spans="10:15" x14ac:dyDescent="0.25">
      <c r="J3233" s="164"/>
      <c r="K3233" s="164"/>
      <c r="L3233" s="164"/>
      <c r="M3233" s="164"/>
      <c r="N3233" s="164"/>
      <c r="O3233" s="164"/>
    </row>
    <row r="3234" spans="10:15" x14ac:dyDescent="0.25">
      <c r="J3234" s="164"/>
      <c r="K3234" s="164"/>
      <c r="L3234" s="164"/>
      <c r="M3234" s="164"/>
      <c r="N3234" s="164"/>
      <c r="O3234" s="164"/>
    </row>
    <row r="3235" spans="10:15" x14ac:dyDescent="0.25">
      <c r="J3235" s="164"/>
      <c r="K3235" s="164"/>
      <c r="L3235" s="164"/>
      <c r="M3235" s="164"/>
      <c r="N3235" s="164"/>
      <c r="O3235" s="164"/>
    </row>
    <row r="3236" spans="10:15" x14ac:dyDescent="0.25">
      <c r="J3236" s="164"/>
      <c r="K3236" s="164"/>
      <c r="L3236" s="164"/>
      <c r="M3236" s="164"/>
      <c r="N3236" s="164"/>
      <c r="O3236" s="164"/>
    </row>
    <row r="3237" spans="10:15" x14ac:dyDescent="0.25">
      <c r="J3237" s="164"/>
      <c r="K3237" s="164"/>
      <c r="L3237" s="164"/>
      <c r="M3237" s="164"/>
      <c r="N3237" s="164"/>
      <c r="O3237" s="164"/>
    </row>
    <row r="3238" spans="10:15" x14ac:dyDescent="0.25">
      <c r="J3238" s="164"/>
      <c r="K3238" s="164"/>
      <c r="L3238" s="164"/>
      <c r="M3238" s="164"/>
      <c r="N3238" s="164"/>
      <c r="O3238" s="164"/>
    </row>
    <row r="3239" spans="10:15" x14ac:dyDescent="0.25">
      <c r="J3239" s="164"/>
      <c r="K3239" s="164"/>
      <c r="L3239" s="164"/>
      <c r="M3239" s="164"/>
      <c r="N3239" s="164"/>
      <c r="O3239" s="164"/>
    </row>
    <row r="3240" spans="10:15" x14ac:dyDescent="0.25">
      <c r="J3240" s="164"/>
      <c r="K3240" s="164"/>
      <c r="L3240" s="164"/>
      <c r="M3240" s="164"/>
      <c r="N3240" s="164"/>
      <c r="O3240" s="164"/>
    </row>
    <row r="3241" spans="10:15" x14ac:dyDescent="0.25">
      <c r="J3241" s="164"/>
      <c r="K3241" s="164"/>
      <c r="L3241" s="164"/>
      <c r="M3241" s="164"/>
      <c r="N3241" s="164"/>
      <c r="O3241" s="164"/>
    </row>
    <row r="3242" spans="10:15" x14ac:dyDescent="0.25">
      <c r="J3242" s="164"/>
      <c r="K3242" s="164"/>
      <c r="L3242" s="164"/>
      <c r="M3242" s="164"/>
      <c r="N3242" s="164"/>
      <c r="O3242" s="164"/>
    </row>
    <row r="3243" spans="10:15" x14ac:dyDescent="0.25">
      <c r="J3243" s="164"/>
      <c r="K3243" s="164"/>
      <c r="L3243" s="164"/>
      <c r="M3243" s="164"/>
      <c r="N3243" s="164"/>
      <c r="O3243" s="164"/>
    </row>
    <row r="3244" spans="10:15" x14ac:dyDescent="0.25">
      <c r="J3244" s="164"/>
      <c r="K3244" s="164"/>
      <c r="L3244" s="164"/>
      <c r="M3244" s="164"/>
      <c r="N3244" s="164"/>
      <c r="O3244" s="164"/>
    </row>
    <row r="3245" spans="10:15" x14ac:dyDescent="0.25">
      <c r="J3245" s="164"/>
      <c r="K3245" s="164"/>
      <c r="L3245" s="164"/>
      <c r="M3245" s="164"/>
      <c r="N3245" s="164"/>
      <c r="O3245" s="164"/>
    </row>
    <row r="3246" spans="10:15" x14ac:dyDescent="0.25">
      <c r="J3246" s="164"/>
      <c r="K3246" s="164"/>
      <c r="L3246" s="164"/>
      <c r="M3246" s="164"/>
      <c r="N3246" s="164"/>
      <c r="O3246" s="164"/>
    </row>
    <row r="3247" spans="10:15" x14ac:dyDescent="0.25">
      <c r="J3247" s="164"/>
      <c r="K3247" s="164"/>
      <c r="L3247" s="164"/>
      <c r="M3247" s="164"/>
      <c r="N3247" s="164"/>
      <c r="O3247" s="164"/>
    </row>
    <row r="3248" spans="10:15" x14ac:dyDescent="0.25">
      <c r="J3248" s="164"/>
      <c r="K3248" s="164"/>
      <c r="L3248" s="164"/>
      <c r="M3248" s="164"/>
      <c r="N3248" s="164"/>
      <c r="O3248" s="164"/>
    </row>
    <row r="3249" spans="10:15" x14ac:dyDescent="0.25">
      <c r="J3249" s="164"/>
      <c r="K3249" s="164"/>
      <c r="L3249" s="164"/>
      <c r="M3249" s="164"/>
      <c r="N3249" s="164"/>
      <c r="O3249" s="164"/>
    </row>
    <row r="3250" spans="10:15" x14ac:dyDescent="0.25">
      <c r="J3250" s="164"/>
      <c r="K3250" s="164"/>
      <c r="L3250" s="164"/>
      <c r="M3250" s="164"/>
      <c r="N3250" s="164"/>
      <c r="O3250" s="164"/>
    </row>
    <row r="3251" spans="10:15" x14ac:dyDescent="0.25">
      <c r="J3251" s="164"/>
      <c r="K3251" s="164"/>
      <c r="L3251" s="164"/>
      <c r="M3251" s="164"/>
      <c r="N3251" s="164"/>
      <c r="O3251" s="164"/>
    </row>
    <row r="3252" spans="10:15" x14ac:dyDescent="0.25">
      <c r="J3252" s="164"/>
      <c r="K3252" s="164"/>
      <c r="L3252" s="164"/>
      <c r="M3252" s="164"/>
      <c r="N3252" s="164"/>
      <c r="O3252" s="164"/>
    </row>
    <row r="3253" spans="10:15" x14ac:dyDescent="0.25">
      <c r="J3253" s="164"/>
      <c r="K3253" s="164"/>
      <c r="L3253" s="164"/>
      <c r="M3253" s="164"/>
      <c r="N3253" s="164"/>
      <c r="O3253" s="164"/>
    </row>
    <row r="3254" spans="10:15" x14ac:dyDescent="0.25">
      <c r="J3254" s="164"/>
      <c r="K3254" s="164"/>
      <c r="L3254" s="164"/>
      <c r="M3254" s="164"/>
      <c r="N3254" s="164"/>
      <c r="O3254" s="164"/>
    </row>
    <row r="3255" spans="10:15" x14ac:dyDescent="0.25">
      <c r="J3255" s="164"/>
      <c r="K3255" s="164"/>
      <c r="L3255" s="164"/>
      <c r="M3255" s="164"/>
      <c r="N3255" s="164"/>
      <c r="O3255" s="164"/>
    </row>
    <row r="3256" spans="10:15" x14ac:dyDescent="0.25">
      <c r="J3256" s="164"/>
      <c r="K3256" s="164"/>
      <c r="L3256" s="164"/>
      <c r="M3256" s="164"/>
      <c r="N3256" s="164"/>
      <c r="O3256" s="164"/>
    </row>
    <row r="3257" spans="10:15" x14ac:dyDescent="0.25">
      <c r="J3257" s="164"/>
      <c r="K3257" s="164"/>
      <c r="L3257" s="164"/>
      <c r="M3257" s="164"/>
      <c r="N3257" s="164"/>
      <c r="O3257" s="164"/>
    </row>
    <row r="3258" spans="10:15" x14ac:dyDescent="0.25">
      <c r="J3258" s="164"/>
      <c r="K3258" s="164"/>
      <c r="L3258" s="164"/>
      <c r="M3258" s="164"/>
      <c r="N3258" s="164"/>
      <c r="O3258" s="164"/>
    </row>
    <row r="3259" spans="10:15" x14ac:dyDescent="0.25">
      <c r="J3259" s="164"/>
      <c r="K3259" s="164"/>
      <c r="L3259" s="164"/>
      <c r="M3259" s="164"/>
      <c r="N3259" s="164"/>
      <c r="O3259" s="164"/>
    </row>
    <row r="3260" spans="10:15" x14ac:dyDescent="0.25">
      <c r="J3260" s="164"/>
      <c r="K3260" s="164"/>
      <c r="L3260" s="164"/>
      <c r="M3260" s="164"/>
      <c r="N3260" s="164"/>
      <c r="O3260" s="164"/>
    </row>
    <row r="3261" spans="10:15" x14ac:dyDescent="0.25">
      <c r="J3261" s="164"/>
      <c r="K3261" s="164"/>
      <c r="L3261" s="164"/>
      <c r="M3261" s="164"/>
      <c r="N3261" s="164"/>
      <c r="O3261" s="164"/>
    </row>
    <row r="3262" spans="10:15" x14ac:dyDescent="0.25">
      <c r="J3262" s="164"/>
      <c r="K3262" s="164"/>
      <c r="L3262" s="164"/>
      <c r="M3262" s="164"/>
      <c r="N3262" s="164"/>
      <c r="O3262" s="164"/>
    </row>
    <row r="3263" spans="10:15" x14ac:dyDescent="0.25">
      <c r="J3263" s="164"/>
      <c r="K3263" s="164"/>
      <c r="L3263" s="164"/>
      <c r="M3263" s="164"/>
      <c r="N3263" s="164"/>
      <c r="O3263" s="164"/>
    </row>
    <row r="3264" spans="10:15" x14ac:dyDescent="0.25">
      <c r="J3264" s="164"/>
      <c r="K3264" s="164"/>
      <c r="L3264" s="164"/>
      <c r="M3264" s="164"/>
      <c r="N3264" s="164"/>
      <c r="O3264" s="164"/>
    </row>
    <row r="3265" spans="10:15" x14ac:dyDescent="0.25">
      <c r="J3265" s="164"/>
      <c r="K3265" s="164"/>
      <c r="L3265" s="164"/>
      <c r="M3265" s="164"/>
      <c r="N3265" s="164"/>
      <c r="O3265" s="164"/>
    </row>
    <row r="3266" spans="10:15" x14ac:dyDescent="0.25">
      <c r="J3266" s="164"/>
      <c r="K3266" s="164"/>
      <c r="L3266" s="164"/>
      <c r="M3266" s="164"/>
      <c r="N3266" s="164"/>
      <c r="O3266" s="164"/>
    </row>
    <row r="3267" spans="10:15" x14ac:dyDescent="0.25">
      <c r="J3267" s="164"/>
      <c r="K3267" s="164"/>
      <c r="L3267" s="164"/>
      <c r="M3267" s="164"/>
      <c r="N3267" s="164"/>
      <c r="O3267" s="164"/>
    </row>
    <row r="3268" spans="10:15" x14ac:dyDescent="0.25">
      <c r="J3268" s="164"/>
      <c r="K3268" s="164"/>
      <c r="L3268" s="164"/>
      <c r="M3268" s="164"/>
      <c r="N3268" s="164"/>
      <c r="O3268" s="164"/>
    </row>
    <row r="3269" spans="10:15" x14ac:dyDescent="0.25">
      <c r="J3269" s="164"/>
      <c r="K3269" s="164"/>
      <c r="L3269" s="164"/>
      <c r="M3269" s="164"/>
      <c r="N3269" s="164"/>
      <c r="O3269" s="164"/>
    </row>
    <row r="3270" spans="10:15" x14ac:dyDescent="0.25">
      <c r="J3270" s="164"/>
      <c r="K3270" s="164"/>
      <c r="L3270" s="164"/>
      <c r="M3270" s="164"/>
      <c r="N3270" s="164"/>
      <c r="O3270" s="164"/>
    </row>
    <row r="3271" spans="10:15" x14ac:dyDescent="0.25">
      <c r="J3271" s="164"/>
      <c r="K3271" s="164"/>
      <c r="L3271" s="164"/>
      <c r="M3271" s="164"/>
      <c r="N3271" s="164"/>
      <c r="O3271" s="164"/>
    </row>
    <row r="3272" spans="10:15" x14ac:dyDescent="0.25">
      <c r="J3272" s="164"/>
      <c r="K3272" s="164"/>
      <c r="L3272" s="164"/>
      <c r="M3272" s="164"/>
      <c r="N3272" s="164"/>
      <c r="O3272" s="164"/>
    </row>
    <row r="3273" spans="10:15" x14ac:dyDescent="0.25">
      <c r="J3273" s="164"/>
      <c r="K3273" s="164"/>
      <c r="L3273" s="164"/>
      <c r="M3273" s="164"/>
      <c r="N3273" s="164"/>
      <c r="O3273" s="164"/>
    </row>
    <row r="3274" spans="10:15" x14ac:dyDescent="0.25">
      <c r="J3274" s="164"/>
      <c r="K3274" s="164"/>
      <c r="L3274" s="164"/>
      <c r="M3274" s="164"/>
      <c r="N3274" s="164"/>
      <c r="O3274" s="164"/>
    </row>
    <row r="3275" spans="10:15" x14ac:dyDescent="0.25">
      <c r="J3275" s="164"/>
      <c r="K3275" s="164"/>
      <c r="L3275" s="164"/>
      <c r="M3275" s="164"/>
      <c r="N3275" s="164"/>
      <c r="O3275" s="164"/>
    </row>
    <row r="3276" spans="10:15" x14ac:dyDescent="0.25">
      <c r="J3276" s="164"/>
      <c r="K3276" s="164"/>
      <c r="L3276" s="164"/>
      <c r="M3276" s="164"/>
      <c r="N3276" s="164"/>
      <c r="O3276" s="164"/>
    </row>
    <row r="3277" spans="10:15" x14ac:dyDescent="0.25">
      <c r="J3277" s="164"/>
      <c r="K3277" s="164"/>
      <c r="L3277" s="164"/>
      <c r="M3277" s="164"/>
      <c r="N3277" s="164"/>
      <c r="O3277" s="164"/>
    </row>
    <row r="3278" spans="10:15" x14ac:dyDescent="0.25">
      <c r="J3278" s="164"/>
      <c r="K3278" s="164"/>
      <c r="L3278" s="164"/>
      <c r="M3278" s="164"/>
      <c r="N3278" s="164"/>
      <c r="O3278" s="164"/>
    </row>
    <row r="3279" spans="10:15" x14ac:dyDescent="0.25">
      <c r="J3279" s="164"/>
      <c r="K3279" s="164"/>
      <c r="L3279" s="164"/>
      <c r="M3279" s="164"/>
      <c r="N3279" s="164"/>
      <c r="O3279" s="164"/>
    </row>
    <row r="3280" spans="10:15" x14ac:dyDescent="0.25">
      <c r="J3280" s="164"/>
      <c r="K3280" s="164"/>
      <c r="L3280" s="164"/>
      <c r="M3280" s="164"/>
      <c r="N3280" s="164"/>
      <c r="O3280" s="164"/>
    </row>
    <row r="3281" spans="10:15" x14ac:dyDescent="0.25">
      <c r="J3281" s="164"/>
      <c r="K3281" s="164"/>
      <c r="L3281" s="164"/>
      <c r="M3281" s="164"/>
      <c r="N3281" s="164"/>
      <c r="O3281" s="164"/>
    </row>
    <row r="3282" spans="10:15" x14ac:dyDescent="0.25">
      <c r="J3282" s="164"/>
      <c r="K3282" s="164"/>
      <c r="L3282" s="164"/>
      <c r="M3282" s="164"/>
      <c r="N3282" s="164"/>
      <c r="O3282" s="164"/>
    </row>
    <row r="3283" spans="10:15" x14ac:dyDescent="0.25">
      <c r="J3283" s="164"/>
      <c r="K3283" s="164"/>
      <c r="L3283" s="164"/>
      <c r="M3283" s="164"/>
      <c r="N3283" s="164"/>
      <c r="O3283" s="164"/>
    </row>
    <row r="3284" spans="10:15" x14ac:dyDescent="0.25">
      <c r="J3284" s="164"/>
      <c r="K3284" s="164"/>
      <c r="L3284" s="164"/>
      <c r="M3284" s="164"/>
      <c r="N3284" s="164"/>
      <c r="O3284" s="164"/>
    </row>
    <row r="3285" spans="10:15" x14ac:dyDescent="0.25">
      <c r="J3285" s="164"/>
      <c r="K3285" s="164"/>
      <c r="L3285" s="164"/>
      <c r="M3285" s="164"/>
      <c r="N3285" s="164"/>
      <c r="O3285" s="164"/>
    </row>
    <row r="3286" spans="10:15" x14ac:dyDescent="0.25">
      <c r="J3286" s="164"/>
      <c r="K3286" s="164"/>
      <c r="L3286" s="164"/>
      <c r="M3286" s="164"/>
      <c r="N3286" s="164"/>
      <c r="O3286" s="164"/>
    </row>
    <row r="3287" spans="10:15" x14ac:dyDescent="0.25">
      <c r="J3287" s="164"/>
      <c r="K3287" s="164"/>
      <c r="L3287" s="164"/>
      <c r="M3287" s="164"/>
      <c r="N3287" s="164"/>
      <c r="O3287" s="164"/>
    </row>
    <row r="3288" spans="10:15" x14ac:dyDescent="0.25">
      <c r="J3288" s="164"/>
      <c r="K3288" s="164"/>
      <c r="L3288" s="164"/>
      <c r="M3288" s="164"/>
      <c r="N3288" s="164"/>
      <c r="O3288" s="164"/>
    </row>
    <row r="3289" spans="10:15" x14ac:dyDescent="0.25">
      <c r="J3289" s="164"/>
      <c r="K3289" s="164"/>
      <c r="L3289" s="164"/>
      <c r="M3289" s="164"/>
      <c r="N3289" s="164"/>
      <c r="O3289" s="164"/>
    </row>
    <row r="3290" spans="10:15" x14ac:dyDescent="0.25">
      <c r="J3290" s="164"/>
      <c r="K3290" s="164"/>
      <c r="L3290" s="164"/>
      <c r="M3290" s="164"/>
      <c r="N3290" s="164"/>
      <c r="O3290" s="164"/>
    </row>
    <row r="3291" spans="10:15" x14ac:dyDescent="0.25">
      <c r="J3291" s="164"/>
      <c r="K3291" s="164"/>
      <c r="L3291" s="164"/>
      <c r="M3291" s="164"/>
      <c r="N3291" s="164"/>
      <c r="O3291" s="164"/>
    </row>
    <row r="3292" spans="10:15" x14ac:dyDescent="0.25">
      <c r="J3292" s="164"/>
      <c r="K3292" s="164"/>
      <c r="L3292" s="164"/>
      <c r="M3292" s="164"/>
      <c r="N3292" s="164"/>
      <c r="O3292" s="164"/>
    </row>
    <row r="3293" spans="10:15" x14ac:dyDescent="0.25">
      <c r="J3293" s="164"/>
      <c r="K3293" s="164"/>
      <c r="L3293" s="164"/>
      <c r="M3293" s="164"/>
      <c r="N3293" s="164"/>
      <c r="O3293" s="164"/>
    </row>
    <row r="3294" spans="10:15" x14ac:dyDescent="0.25">
      <c r="J3294" s="164"/>
      <c r="K3294" s="164"/>
      <c r="L3294" s="164"/>
      <c r="M3294" s="164"/>
      <c r="N3294" s="164"/>
      <c r="O3294" s="164"/>
    </row>
    <row r="3295" spans="10:15" x14ac:dyDescent="0.25">
      <c r="J3295" s="164"/>
      <c r="K3295" s="164"/>
      <c r="L3295" s="164"/>
      <c r="M3295" s="164"/>
      <c r="N3295" s="164"/>
      <c r="O3295" s="164"/>
    </row>
    <row r="3296" spans="10:15" x14ac:dyDescent="0.25">
      <c r="J3296" s="164"/>
      <c r="K3296" s="164"/>
      <c r="L3296" s="164"/>
      <c r="M3296" s="164"/>
      <c r="N3296" s="164"/>
      <c r="O3296" s="164"/>
    </row>
    <row r="3297" spans="10:15" x14ac:dyDescent="0.25">
      <c r="J3297" s="164"/>
      <c r="K3297" s="164"/>
      <c r="L3297" s="164"/>
      <c r="M3297" s="164"/>
      <c r="N3297" s="164"/>
      <c r="O3297" s="164"/>
    </row>
    <row r="3298" spans="10:15" x14ac:dyDescent="0.25">
      <c r="J3298" s="164"/>
      <c r="K3298" s="164"/>
      <c r="L3298" s="164"/>
      <c r="M3298" s="164"/>
      <c r="N3298" s="164"/>
      <c r="O3298" s="164"/>
    </row>
    <row r="3299" spans="10:15" x14ac:dyDescent="0.25">
      <c r="J3299" s="164"/>
      <c r="K3299" s="164"/>
      <c r="L3299" s="164"/>
      <c r="M3299" s="164"/>
      <c r="N3299" s="164"/>
      <c r="O3299" s="164"/>
    </row>
    <row r="3300" spans="10:15" x14ac:dyDescent="0.25">
      <c r="J3300" s="164"/>
      <c r="K3300" s="164"/>
      <c r="L3300" s="164"/>
      <c r="M3300" s="164"/>
      <c r="N3300" s="164"/>
      <c r="O3300" s="164"/>
    </row>
    <row r="3301" spans="10:15" x14ac:dyDescent="0.25">
      <c r="J3301" s="164"/>
      <c r="K3301" s="164"/>
      <c r="L3301" s="164"/>
      <c r="M3301" s="164"/>
      <c r="N3301" s="164"/>
      <c r="O3301" s="164"/>
    </row>
    <row r="3302" spans="10:15" x14ac:dyDescent="0.25">
      <c r="J3302" s="164"/>
      <c r="K3302" s="164"/>
      <c r="L3302" s="164"/>
      <c r="M3302" s="164"/>
      <c r="N3302" s="164"/>
      <c r="O3302" s="164"/>
    </row>
    <row r="3303" spans="10:15" x14ac:dyDescent="0.25">
      <c r="J3303" s="164"/>
      <c r="K3303" s="164"/>
      <c r="L3303" s="164"/>
      <c r="M3303" s="164"/>
      <c r="N3303" s="164"/>
      <c r="O3303" s="164"/>
    </row>
    <row r="3304" spans="10:15" x14ac:dyDescent="0.25">
      <c r="J3304" s="164"/>
      <c r="K3304" s="164"/>
      <c r="L3304" s="164"/>
      <c r="M3304" s="164"/>
      <c r="N3304" s="164"/>
      <c r="O3304" s="164"/>
    </row>
    <row r="3305" spans="10:15" x14ac:dyDescent="0.25">
      <c r="J3305" s="164"/>
      <c r="K3305" s="164"/>
      <c r="L3305" s="164"/>
      <c r="M3305" s="164"/>
      <c r="N3305" s="164"/>
      <c r="O3305" s="164"/>
    </row>
    <row r="3306" spans="10:15" x14ac:dyDescent="0.25">
      <c r="J3306" s="164"/>
      <c r="K3306" s="164"/>
      <c r="L3306" s="164"/>
      <c r="M3306" s="164"/>
      <c r="N3306" s="164"/>
      <c r="O3306" s="164"/>
    </row>
    <row r="3307" spans="10:15" x14ac:dyDescent="0.25">
      <c r="J3307" s="164"/>
      <c r="K3307" s="164"/>
      <c r="L3307" s="164"/>
      <c r="M3307" s="164"/>
      <c r="N3307" s="164"/>
      <c r="O3307" s="164"/>
    </row>
    <row r="3308" spans="10:15" x14ac:dyDescent="0.25">
      <c r="J3308" s="164"/>
      <c r="K3308" s="164"/>
      <c r="L3308" s="164"/>
      <c r="M3308" s="164"/>
      <c r="N3308" s="164"/>
      <c r="O3308" s="164"/>
    </row>
    <row r="3309" spans="10:15" x14ac:dyDescent="0.25">
      <c r="J3309" s="164"/>
      <c r="K3309" s="164"/>
      <c r="L3309" s="164"/>
      <c r="M3309" s="164"/>
      <c r="N3309" s="164"/>
      <c r="O3309" s="164"/>
    </row>
    <row r="3310" spans="10:15" x14ac:dyDescent="0.25">
      <c r="J3310" s="164"/>
      <c r="K3310" s="164"/>
      <c r="L3310" s="164"/>
      <c r="M3310" s="164"/>
      <c r="N3310" s="164"/>
      <c r="O3310" s="164"/>
    </row>
    <row r="3311" spans="10:15" x14ac:dyDescent="0.25">
      <c r="J3311" s="164"/>
      <c r="K3311" s="164"/>
      <c r="L3311" s="164"/>
      <c r="M3311" s="164"/>
      <c r="N3311" s="164"/>
      <c r="O3311" s="164"/>
    </row>
    <row r="3312" spans="10:15" x14ac:dyDescent="0.25">
      <c r="J3312" s="164"/>
      <c r="K3312" s="164"/>
      <c r="L3312" s="164"/>
      <c r="M3312" s="164"/>
      <c r="N3312" s="164"/>
      <c r="O3312" s="164"/>
    </row>
    <row r="3313" spans="10:15" x14ac:dyDescent="0.25">
      <c r="J3313" s="164"/>
      <c r="K3313" s="164"/>
      <c r="L3313" s="164"/>
      <c r="M3313" s="164"/>
      <c r="N3313" s="164"/>
      <c r="O3313" s="164"/>
    </row>
    <row r="3314" spans="10:15" x14ac:dyDescent="0.25">
      <c r="J3314" s="164"/>
      <c r="K3314" s="164"/>
      <c r="L3314" s="164"/>
      <c r="M3314" s="164"/>
      <c r="N3314" s="164"/>
      <c r="O3314" s="164"/>
    </row>
    <row r="3315" spans="10:15" x14ac:dyDescent="0.25">
      <c r="J3315" s="164"/>
      <c r="K3315" s="164"/>
      <c r="L3315" s="164"/>
      <c r="M3315" s="164"/>
      <c r="N3315" s="164"/>
      <c r="O3315" s="164"/>
    </row>
    <row r="3316" spans="10:15" x14ac:dyDescent="0.25">
      <c r="J3316" s="164"/>
      <c r="K3316" s="164"/>
      <c r="L3316" s="164"/>
      <c r="M3316" s="164"/>
      <c r="N3316" s="164"/>
      <c r="O3316" s="164"/>
    </row>
    <row r="3317" spans="10:15" x14ac:dyDescent="0.25">
      <c r="J3317" s="164"/>
      <c r="K3317" s="164"/>
      <c r="L3317" s="164"/>
      <c r="M3317" s="164"/>
      <c r="N3317" s="164"/>
      <c r="O3317" s="164"/>
    </row>
    <row r="3318" spans="10:15" x14ac:dyDescent="0.25">
      <c r="J3318" s="164"/>
      <c r="K3318" s="164"/>
      <c r="L3318" s="164"/>
      <c r="M3318" s="164"/>
      <c r="N3318" s="164"/>
      <c r="O3318" s="164"/>
    </row>
    <row r="3319" spans="10:15" x14ac:dyDescent="0.25">
      <c r="J3319" s="164"/>
      <c r="K3319" s="164"/>
      <c r="L3319" s="164"/>
      <c r="M3319" s="164"/>
      <c r="N3319" s="164"/>
      <c r="O3319" s="164"/>
    </row>
    <row r="3320" spans="10:15" x14ac:dyDescent="0.25">
      <c r="J3320" s="164"/>
      <c r="K3320" s="164"/>
      <c r="L3320" s="164"/>
      <c r="M3320" s="164"/>
      <c r="N3320" s="164"/>
      <c r="O3320" s="164"/>
    </row>
    <row r="3321" spans="10:15" x14ac:dyDescent="0.25">
      <c r="J3321" s="164"/>
      <c r="K3321" s="164"/>
      <c r="L3321" s="164"/>
      <c r="M3321" s="164"/>
      <c r="N3321" s="164"/>
      <c r="O3321" s="164"/>
    </row>
    <row r="3322" spans="10:15" x14ac:dyDescent="0.25">
      <c r="J3322" s="164"/>
      <c r="K3322" s="164"/>
      <c r="L3322" s="164"/>
      <c r="M3322" s="164"/>
      <c r="N3322" s="164"/>
      <c r="O3322" s="164"/>
    </row>
    <row r="3323" spans="10:15" x14ac:dyDescent="0.25">
      <c r="J3323" s="164"/>
      <c r="K3323" s="164"/>
      <c r="L3323" s="164"/>
      <c r="M3323" s="164"/>
      <c r="N3323" s="164"/>
      <c r="O3323" s="164"/>
    </row>
    <row r="3324" spans="10:15" x14ac:dyDescent="0.25">
      <c r="J3324" s="164"/>
      <c r="K3324" s="164"/>
      <c r="L3324" s="164"/>
      <c r="M3324" s="164"/>
      <c r="N3324" s="164"/>
      <c r="O3324" s="164"/>
    </row>
    <row r="3325" spans="10:15" x14ac:dyDescent="0.25">
      <c r="J3325" s="164"/>
      <c r="K3325" s="164"/>
      <c r="L3325" s="164"/>
      <c r="M3325" s="164"/>
      <c r="N3325" s="164"/>
      <c r="O3325" s="164"/>
    </row>
    <row r="3326" spans="10:15" x14ac:dyDescent="0.25">
      <c r="J3326" s="164"/>
      <c r="K3326" s="164"/>
      <c r="L3326" s="164"/>
      <c r="M3326" s="164"/>
      <c r="N3326" s="164"/>
      <c r="O3326" s="164"/>
    </row>
    <row r="3327" spans="10:15" x14ac:dyDescent="0.25">
      <c r="J3327" s="164"/>
      <c r="K3327" s="164"/>
      <c r="L3327" s="164"/>
      <c r="M3327" s="164"/>
      <c r="N3327" s="164"/>
      <c r="O3327" s="164"/>
    </row>
    <row r="3328" spans="10:15" x14ac:dyDescent="0.25">
      <c r="J3328" s="164"/>
      <c r="K3328" s="164"/>
      <c r="L3328" s="164"/>
      <c r="M3328" s="164"/>
      <c r="N3328" s="164"/>
      <c r="O3328" s="164"/>
    </row>
    <row r="3329" spans="10:15" x14ac:dyDescent="0.25">
      <c r="J3329" s="164"/>
      <c r="K3329" s="164"/>
      <c r="L3329" s="164"/>
      <c r="M3329" s="164"/>
      <c r="N3329" s="164"/>
      <c r="O3329" s="164"/>
    </row>
    <row r="3330" spans="10:15" x14ac:dyDescent="0.25">
      <c r="J3330" s="164"/>
      <c r="K3330" s="164"/>
      <c r="L3330" s="164"/>
      <c r="M3330" s="164"/>
      <c r="N3330" s="164"/>
      <c r="O3330" s="164"/>
    </row>
    <row r="3331" spans="10:15" x14ac:dyDescent="0.25">
      <c r="J3331" s="164"/>
      <c r="K3331" s="164"/>
      <c r="L3331" s="164"/>
      <c r="M3331" s="164"/>
      <c r="N3331" s="164"/>
      <c r="O3331" s="164"/>
    </row>
    <row r="3332" spans="10:15" x14ac:dyDescent="0.25">
      <c r="J3332" s="164"/>
      <c r="K3332" s="164"/>
      <c r="L3332" s="164"/>
      <c r="M3332" s="164"/>
      <c r="N3332" s="164"/>
      <c r="O3332" s="164"/>
    </row>
    <row r="3333" spans="10:15" x14ac:dyDescent="0.25">
      <c r="J3333" s="164"/>
      <c r="K3333" s="164"/>
      <c r="L3333" s="164"/>
      <c r="M3333" s="164"/>
      <c r="N3333" s="164"/>
      <c r="O3333" s="164"/>
    </row>
    <row r="3334" spans="10:15" x14ac:dyDescent="0.25">
      <c r="J3334" s="164"/>
      <c r="K3334" s="164"/>
      <c r="L3334" s="164"/>
      <c r="M3334" s="164"/>
      <c r="N3334" s="164"/>
      <c r="O3334" s="164"/>
    </row>
    <row r="3335" spans="10:15" x14ac:dyDescent="0.25">
      <c r="J3335" s="164"/>
      <c r="K3335" s="164"/>
      <c r="L3335" s="164"/>
      <c r="M3335" s="164"/>
      <c r="N3335" s="164"/>
      <c r="O3335" s="164"/>
    </row>
    <row r="3336" spans="10:15" x14ac:dyDescent="0.25">
      <c r="J3336" s="164"/>
      <c r="K3336" s="164"/>
      <c r="L3336" s="164"/>
      <c r="M3336" s="164"/>
      <c r="N3336" s="164"/>
      <c r="O3336" s="164"/>
    </row>
    <row r="3337" spans="10:15" x14ac:dyDescent="0.25">
      <c r="J3337" s="164"/>
      <c r="K3337" s="164"/>
      <c r="L3337" s="164"/>
      <c r="M3337" s="164"/>
      <c r="N3337" s="164"/>
      <c r="O3337" s="164"/>
    </row>
    <row r="3338" spans="10:15" x14ac:dyDescent="0.25">
      <c r="J3338" s="164"/>
      <c r="K3338" s="164"/>
      <c r="L3338" s="164"/>
      <c r="M3338" s="164"/>
      <c r="N3338" s="164"/>
      <c r="O3338" s="164"/>
    </row>
    <row r="3339" spans="10:15" x14ac:dyDescent="0.25">
      <c r="J3339" s="164"/>
      <c r="K3339" s="164"/>
      <c r="L3339" s="164"/>
      <c r="M3339" s="164"/>
      <c r="N3339" s="164"/>
      <c r="O3339" s="164"/>
    </row>
    <row r="3340" spans="10:15" x14ac:dyDescent="0.25">
      <c r="J3340" s="164"/>
      <c r="K3340" s="164"/>
      <c r="L3340" s="164"/>
      <c r="M3340" s="164"/>
      <c r="N3340" s="164"/>
      <c r="O3340" s="164"/>
    </row>
    <row r="3341" spans="10:15" x14ac:dyDescent="0.25">
      <c r="J3341" s="164"/>
      <c r="K3341" s="164"/>
      <c r="L3341" s="164"/>
      <c r="M3341" s="164"/>
      <c r="N3341" s="164"/>
      <c r="O3341" s="164"/>
    </row>
    <row r="3342" spans="10:15" x14ac:dyDescent="0.25">
      <c r="J3342" s="164"/>
      <c r="K3342" s="164"/>
      <c r="L3342" s="164"/>
      <c r="M3342" s="164"/>
      <c r="N3342" s="164"/>
      <c r="O3342" s="164"/>
    </row>
    <row r="3343" spans="10:15" x14ac:dyDescent="0.25">
      <c r="J3343" s="164"/>
      <c r="K3343" s="164"/>
      <c r="L3343" s="164"/>
      <c r="M3343" s="164"/>
      <c r="N3343" s="164"/>
      <c r="O3343" s="164"/>
    </row>
    <row r="3344" spans="10:15" x14ac:dyDescent="0.25">
      <c r="J3344" s="164"/>
      <c r="K3344" s="164"/>
      <c r="L3344" s="164"/>
      <c r="M3344" s="164"/>
      <c r="N3344" s="164"/>
      <c r="O3344" s="164"/>
    </row>
    <row r="3345" spans="10:15" x14ac:dyDescent="0.25">
      <c r="J3345" s="164"/>
      <c r="K3345" s="164"/>
      <c r="L3345" s="164"/>
      <c r="M3345" s="164"/>
      <c r="N3345" s="164"/>
      <c r="O3345" s="164"/>
    </row>
    <row r="3346" spans="10:15" x14ac:dyDescent="0.25">
      <c r="J3346" s="164"/>
      <c r="K3346" s="164"/>
      <c r="L3346" s="164"/>
      <c r="M3346" s="164"/>
      <c r="N3346" s="164"/>
      <c r="O3346" s="164"/>
    </row>
    <row r="3347" spans="10:15" x14ac:dyDescent="0.25">
      <c r="J3347" s="164"/>
      <c r="K3347" s="164"/>
      <c r="L3347" s="164"/>
      <c r="M3347" s="164"/>
      <c r="N3347" s="164"/>
      <c r="O3347" s="164"/>
    </row>
    <row r="3348" spans="10:15" x14ac:dyDescent="0.25">
      <c r="J3348" s="164"/>
      <c r="K3348" s="164"/>
      <c r="L3348" s="164"/>
      <c r="M3348" s="164"/>
      <c r="N3348" s="164"/>
      <c r="O3348" s="164"/>
    </row>
    <row r="3349" spans="10:15" x14ac:dyDescent="0.25">
      <c r="J3349" s="164"/>
      <c r="K3349" s="164"/>
      <c r="L3349" s="164"/>
      <c r="M3349" s="164"/>
      <c r="N3349" s="164"/>
      <c r="O3349" s="164"/>
    </row>
    <row r="3350" spans="10:15" x14ac:dyDescent="0.25">
      <c r="J3350" s="164"/>
      <c r="K3350" s="164"/>
      <c r="L3350" s="164"/>
      <c r="M3350" s="164"/>
      <c r="N3350" s="164"/>
      <c r="O3350" s="164"/>
    </row>
    <row r="3351" spans="10:15" x14ac:dyDescent="0.25">
      <c r="J3351" s="164"/>
      <c r="K3351" s="164"/>
      <c r="L3351" s="164"/>
      <c r="M3351" s="164"/>
      <c r="N3351" s="164"/>
      <c r="O3351" s="164"/>
    </row>
    <row r="3352" spans="10:15" x14ac:dyDescent="0.25">
      <c r="J3352" s="164"/>
      <c r="K3352" s="164"/>
      <c r="L3352" s="164"/>
      <c r="M3352" s="164"/>
      <c r="N3352" s="164"/>
      <c r="O3352" s="164"/>
    </row>
    <row r="3353" spans="10:15" x14ac:dyDescent="0.25">
      <c r="J3353" s="164"/>
      <c r="K3353" s="164"/>
      <c r="L3353" s="164"/>
      <c r="M3353" s="164"/>
      <c r="N3353" s="164"/>
      <c r="O3353" s="164"/>
    </row>
    <row r="3354" spans="10:15" x14ac:dyDescent="0.25">
      <c r="J3354" s="164"/>
      <c r="K3354" s="164"/>
      <c r="L3354" s="164"/>
      <c r="M3354" s="164"/>
      <c r="N3354" s="164"/>
      <c r="O3354" s="164"/>
    </row>
    <row r="3355" spans="10:15" x14ac:dyDescent="0.25">
      <c r="J3355" s="164"/>
      <c r="K3355" s="164"/>
      <c r="L3355" s="164"/>
      <c r="M3355" s="164"/>
      <c r="N3355" s="164"/>
      <c r="O3355" s="164"/>
    </row>
    <row r="3356" spans="10:15" x14ac:dyDescent="0.25">
      <c r="J3356" s="164"/>
      <c r="K3356" s="164"/>
      <c r="L3356" s="164"/>
      <c r="M3356" s="164"/>
      <c r="N3356" s="164"/>
      <c r="O3356" s="164"/>
    </row>
    <row r="3357" spans="10:15" x14ac:dyDescent="0.25">
      <c r="J3357" s="164"/>
      <c r="K3357" s="164"/>
      <c r="L3357" s="164"/>
      <c r="M3357" s="164"/>
      <c r="N3357" s="164"/>
      <c r="O3357" s="164"/>
    </row>
    <row r="3358" spans="10:15" x14ac:dyDescent="0.25">
      <c r="J3358" s="164"/>
      <c r="K3358" s="164"/>
      <c r="L3358" s="164"/>
      <c r="M3358" s="164"/>
      <c r="N3358" s="164"/>
      <c r="O3358" s="164"/>
    </row>
    <row r="3359" spans="10:15" x14ac:dyDescent="0.25">
      <c r="J3359" s="164"/>
      <c r="K3359" s="164"/>
      <c r="L3359" s="164"/>
      <c r="M3359" s="164"/>
      <c r="N3359" s="164"/>
      <c r="O3359" s="164"/>
    </row>
    <row r="3360" spans="10:15" x14ac:dyDescent="0.25">
      <c r="J3360" s="164"/>
      <c r="K3360" s="164"/>
      <c r="L3360" s="164"/>
      <c r="M3360" s="164"/>
      <c r="N3360" s="164"/>
      <c r="O3360" s="164"/>
    </row>
    <row r="3361" spans="10:15" x14ac:dyDescent="0.25">
      <c r="J3361" s="164"/>
      <c r="K3361" s="164"/>
      <c r="L3361" s="164"/>
      <c r="M3361" s="164"/>
      <c r="N3361" s="164"/>
      <c r="O3361" s="164"/>
    </row>
    <row r="3362" spans="10:15" x14ac:dyDescent="0.25">
      <c r="J3362" s="164"/>
      <c r="K3362" s="164"/>
      <c r="L3362" s="164"/>
      <c r="M3362" s="164"/>
      <c r="N3362" s="164"/>
      <c r="O3362" s="164"/>
    </row>
    <row r="3363" spans="10:15" x14ac:dyDescent="0.25">
      <c r="J3363" s="164"/>
      <c r="K3363" s="164"/>
      <c r="L3363" s="164"/>
      <c r="M3363" s="164"/>
      <c r="N3363" s="164"/>
      <c r="O3363" s="164"/>
    </row>
    <row r="3364" spans="10:15" x14ac:dyDescent="0.25">
      <c r="J3364" s="164"/>
      <c r="K3364" s="164"/>
      <c r="L3364" s="164"/>
      <c r="M3364" s="164"/>
      <c r="N3364" s="164"/>
      <c r="O3364" s="164"/>
    </row>
    <row r="3365" spans="10:15" x14ac:dyDescent="0.25">
      <c r="J3365" s="164"/>
      <c r="K3365" s="164"/>
      <c r="L3365" s="164"/>
      <c r="M3365" s="164"/>
      <c r="N3365" s="164"/>
      <c r="O3365" s="164"/>
    </row>
    <row r="3366" spans="10:15" x14ac:dyDescent="0.25">
      <c r="J3366" s="164"/>
      <c r="K3366" s="164"/>
      <c r="L3366" s="164"/>
      <c r="M3366" s="164"/>
      <c r="N3366" s="164"/>
      <c r="O3366" s="164"/>
    </row>
    <row r="3367" spans="10:15" x14ac:dyDescent="0.25">
      <c r="J3367" s="164"/>
      <c r="K3367" s="164"/>
      <c r="L3367" s="164"/>
      <c r="M3367" s="164"/>
      <c r="N3367" s="164"/>
      <c r="O3367" s="164"/>
    </row>
    <row r="3368" spans="10:15" x14ac:dyDescent="0.25">
      <c r="J3368" s="164"/>
      <c r="K3368" s="164"/>
      <c r="L3368" s="164"/>
      <c r="M3368" s="164"/>
      <c r="N3368" s="164"/>
      <c r="O3368" s="164"/>
    </row>
    <row r="3369" spans="10:15" x14ac:dyDescent="0.25">
      <c r="J3369" s="164"/>
      <c r="K3369" s="164"/>
      <c r="L3369" s="164"/>
      <c r="M3369" s="164"/>
      <c r="N3369" s="164"/>
      <c r="O3369" s="164"/>
    </row>
    <row r="3370" spans="10:15" x14ac:dyDescent="0.25">
      <c r="J3370" s="164"/>
      <c r="K3370" s="164"/>
      <c r="L3370" s="164"/>
      <c r="M3370" s="164"/>
      <c r="N3370" s="164"/>
      <c r="O3370" s="164"/>
    </row>
    <row r="3371" spans="10:15" x14ac:dyDescent="0.25">
      <c r="J3371" s="164"/>
      <c r="K3371" s="164"/>
      <c r="L3371" s="164"/>
      <c r="M3371" s="164"/>
      <c r="N3371" s="164"/>
      <c r="O3371" s="164"/>
    </row>
    <row r="3372" spans="10:15" x14ac:dyDescent="0.25">
      <c r="J3372" s="164"/>
      <c r="K3372" s="164"/>
      <c r="L3372" s="164"/>
      <c r="M3372" s="164"/>
      <c r="N3372" s="164"/>
      <c r="O3372" s="164"/>
    </row>
    <row r="3373" spans="10:15" x14ac:dyDescent="0.25">
      <c r="J3373" s="164"/>
      <c r="K3373" s="164"/>
      <c r="L3373" s="164"/>
      <c r="M3373" s="164"/>
      <c r="N3373" s="164"/>
      <c r="O3373" s="164"/>
    </row>
    <row r="3374" spans="10:15" x14ac:dyDescent="0.25">
      <c r="J3374" s="164"/>
      <c r="K3374" s="164"/>
      <c r="L3374" s="164"/>
      <c r="M3374" s="164"/>
      <c r="N3374" s="164"/>
      <c r="O3374" s="164"/>
    </row>
    <row r="3375" spans="10:15" x14ac:dyDescent="0.25">
      <c r="J3375" s="164"/>
      <c r="K3375" s="164"/>
      <c r="L3375" s="164"/>
      <c r="M3375" s="164"/>
      <c r="N3375" s="164"/>
      <c r="O3375" s="164"/>
    </row>
    <row r="3376" spans="10:15" x14ac:dyDescent="0.25">
      <c r="J3376" s="164"/>
      <c r="K3376" s="164"/>
      <c r="L3376" s="164"/>
      <c r="M3376" s="164"/>
      <c r="N3376" s="164"/>
      <c r="O3376" s="164"/>
    </row>
    <row r="3377" spans="10:15" x14ac:dyDescent="0.25">
      <c r="J3377" s="164"/>
      <c r="K3377" s="164"/>
      <c r="L3377" s="164"/>
      <c r="M3377" s="164"/>
      <c r="N3377" s="164"/>
      <c r="O3377" s="164"/>
    </row>
    <row r="3378" spans="10:15" x14ac:dyDescent="0.25">
      <c r="J3378" s="164"/>
      <c r="K3378" s="164"/>
      <c r="L3378" s="164"/>
      <c r="M3378" s="164"/>
      <c r="N3378" s="164"/>
      <c r="O3378" s="164"/>
    </row>
    <row r="3379" spans="10:15" x14ac:dyDescent="0.25">
      <c r="J3379" s="164"/>
      <c r="K3379" s="164"/>
      <c r="L3379" s="164"/>
      <c r="M3379" s="164"/>
      <c r="N3379" s="164"/>
      <c r="O3379" s="164"/>
    </row>
    <row r="3380" spans="10:15" x14ac:dyDescent="0.25">
      <c r="J3380" s="164"/>
      <c r="K3380" s="164"/>
      <c r="L3380" s="164"/>
      <c r="M3380" s="164"/>
      <c r="N3380" s="164"/>
      <c r="O3380" s="164"/>
    </row>
    <row r="3381" spans="10:15" x14ac:dyDescent="0.25">
      <c r="J3381" s="164"/>
      <c r="K3381" s="164"/>
      <c r="L3381" s="164"/>
      <c r="M3381" s="164"/>
      <c r="N3381" s="164"/>
      <c r="O3381" s="164"/>
    </row>
    <row r="3382" spans="10:15" x14ac:dyDescent="0.25">
      <c r="J3382" s="164"/>
      <c r="K3382" s="164"/>
      <c r="L3382" s="164"/>
      <c r="M3382" s="164"/>
      <c r="N3382" s="164"/>
      <c r="O3382" s="164"/>
    </row>
    <row r="3383" spans="10:15" x14ac:dyDescent="0.25">
      <c r="J3383" s="164"/>
      <c r="K3383" s="164"/>
      <c r="L3383" s="164"/>
      <c r="M3383" s="164"/>
      <c r="N3383" s="164"/>
      <c r="O3383" s="164"/>
    </row>
    <row r="3384" spans="10:15" x14ac:dyDescent="0.25">
      <c r="J3384" s="164"/>
      <c r="K3384" s="164"/>
      <c r="L3384" s="164"/>
      <c r="M3384" s="164"/>
      <c r="N3384" s="164"/>
      <c r="O3384" s="164"/>
    </row>
    <row r="3385" spans="10:15" x14ac:dyDescent="0.25">
      <c r="J3385" s="164"/>
      <c r="K3385" s="164"/>
      <c r="L3385" s="164"/>
      <c r="M3385" s="164"/>
      <c r="N3385" s="164"/>
      <c r="O3385" s="164"/>
    </row>
    <row r="3386" spans="10:15" x14ac:dyDescent="0.25">
      <c r="J3386" s="164"/>
      <c r="K3386" s="164"/>
      <c r="L3386" s="164"/>
      <c r="M3386" s="164"/>
      <c r="N3386" s="164"/>
      <c r="O3386" s="164"/>
    </row>
    <row r="3387" spans="10:15" x14ac:dyDescent="0.25">
      <c r="J3387" s="164"/>
      <c r="K3387" s="164"/>
      <c r="L3387" s="164"/>
      <c r="M3387" s="164"/>
      <c r="N3387" s="164"/>
      <c r="O3387" s="164"/>
    </row>
    <row r="3388" spans="10:15" x14ac:dyDescent="0.25">
      <c r="J3388" s="164"/>
      <c r="K3388" s="164"/>
      <c r="L3388" s="164"/>
      <c r="M3388" s="164"/>
      <c r="N3388" s="164"/>
      <c r="O3388" s="164"/>
    </row>
    <row r="3389" spans="10:15" x14ac:dyDescent="0.25">
      <c r="J3389" s="164"/>
      <c r="K3389" s="164"/>
      <c r="L3389" s="164"/>
      <c r="M3389" s="164"/>
      <c r="N3389" s="164"/>
      <c r="O3389" s="164"/>
    </row>
    <row r="3390" spans="10:15" x14ac:dyDescent="0.25">
      <c r="J3390" s="164"/>
      <c r="K3390" s="164"/>
      <c r="L3390" s="164"/>
      <c r="M3390" s="164"/>
      <c r="N3390" s="164"/>
      <c r="O3390" s="164"/>
    </row>
    <row r="3391" spans="10:15" x14ac:dyDescent="0.25">
      <c r="J3391" s="164"/>
      <c r="K3391" s="164"/>
      <c r="L3391" s="164"/>
      <c r="M3391" s="164"/>
      <c r="N3391" s="164"/>
      <c r="O3391" s="164"/>
    </row>
    <row r="3392" spans="10:15" x14ac:dyDescent="0.25">
      <c r="J3392" s="164"/>
      <c r="K3392" s="164"/>
      <c r="L3392" s="164"/>
      <c r="M3392" s="164"/>
      <c r="N3392" s="164"/>
      <c r="O3392" s="164"/>
    </row>
    <row r="3393" spans="10:15" x14ac:dyDescent="0.25">
      <c r="J3393" s="164"/>
      <c r="K3393" s="164"/>
      <c r="L3393" s="164"/>
      <c r="M3393" s="164"/>
      <c r="N3393" s="164"/>
      <c r="O3393" s="164"/>
    </row>
    <row r="3394" spans="10:15" x14ac:dyDescent="0.25">
      <c r="J3394" s="164"/>
      <c r="K3394" s="164"/>
      <c r="L3394" s="164"/>
      <c r="M3394" s="164"/>
      <c r="N3394" s="164"/>
      <c r="O3394" s="164"/>
    </row>
    <row r="3395" spans="10:15" x14ac:dyDescent="0.25">
      <c r="J3395" s="164"/>
      <c r="K3395" s="164"/>
      <c r="L3395" s="164"/>
      <c r="M3395" s="164"/>
      <c r="N3395" s="164"/>
      <c r="O3395" s="164"/>
    </row>
    <row r="3396" spans="10:15" x14ac:dyDescent="0.25">
      <c r="J3396" s="164"/>
      <c r="K3396" s="164"/>
      <c r="L3396" s="164"/>
      <c r="M3396" s="164"/>
      <c r="N3396" s="164"/>
      <c r="O3396" s="164"/>
    </row>
    <row r="3397" spans="10:15" x14ac:dyDescent="0.25">
      <c r="J3397" s="164"/>
      <c r="K3397" s="164"/>
      <c r="L3397" s="164"/>
      <c r="M3397" s="164"/>
      <c r="N3397" s="164"/>
      <c r="O3397" s="164"/>
    </row>
    <row r="3398" spans="10:15" x14ac:dyDescent="0.25">
      <c r="J3398" s="164"/>
      <c r="K3398" s="164"/>
      <c r="L3398" s="164"/>
      <c r="M3398" s="164"/>
      <c r="N3398" s="164"/>
      <c r="O3398" s="164"/>
    </row>
    <row r="3399" spans="10:15" x14ac:dyDescent="0.25">
      <c r="J3399" s="164"/>
      <c r="K3399" s="164"/>
      <c r="L3399" s="164"/>
      <c r="M3399" s="164"/>
      <c r="N3399" s="164"/>
      <c r="O3399" s="164"/>
    </row>
    <row r="3400" spans="10:15" x14ac:dyDescent="0.25">
      <c r="J3400" s="164"/>
      <c r="K3400" s="164"/>
      <c r="L3400" s="164"/>
      <c r="M3400" s="164"/>
      <c r="N3400" s="164"/>
      <c r="O3400" s="164"/>
    </row>
    <row r="3401" spans="10:15" x14ac:dyDescent="0.25">
      <c r="J3401" s="164"/>
      <c r="K3401" s="164"/>
      <c r="L3401" s="164"/>
      <c r="M3401" s="164"/>
      <c r="N3401" s="164"/>
      <c r="O3401" s="164"/>
    </row>
    <row r="3402" spans="10:15" x14ac:dyDescent="0.25">
      <c r="J3402" s="164"/>
      <c r="K3402" s="164"/>
      <c r="L3402" s="164"/>
      <c r="M3402" s="164"/>
      <c r="N3402" s="164"/>
      <c r="O3402" s="164"/>
    </row>
    <row r="3403" spans="10:15" x14ac:dyDescent="0.25">
      <c r="J3403" s="164"/>
      <c r="K3403" s="164"/>
      <c r="L3403" s="164"/>
      <c r="M3403" s="164"/>
      <c r="N3403" s="164"/>
      <c r="O3403" s="164"/>
    </row>
    <row r="3404" spans="10:15" x14ac:dyDescent="0.25">
      <c r="J3404" s="164"/>
      <c r="K3404" s="164"/>
      <c r="L3404" s="164"/>
      <c r="M3404" s="164"/>
      <c r="N3404" s="164"/>
      <c r="O3404" s="164"/>
    </row>
    <row r="3405" spans="10:15" x14ac:dyDescent="0.25">
      <c r="J3405" s="164"/>
      <c r="K3405" s="164"/>
      <c r="L3405" s="164"/>
      <c r="M3405" s="164"/>
      <c r="N3405" s="164"/>
      <c r="O3405" s="164"/>
    </row>
    <row r="3406" spans="10:15" x14ac:dyDescent="0.25">
      <c r="J3406" s="164"/>
      <c r="K3406" s="164"/>
      <c r="L3406" s="164"/>
      <c r="M3406" s="164"/>
      <c r="N3406" s="164"/>
      <c r="O3406" s="164"/>
    </row>
    <row r="3407" spans="10:15" x14ac:dyDescent="0.25">
      <c r="J3407" s="164"/>
      <c r="K3407" s="164"/>
      <c r="L3407" s="164"/>
      <c r="M3407" s="164"/>
      <c r="N3407" s="164"/>
      <c r="O3407" s="164"/>
    </row>
    <row r="3408" spans="10:15" x14ac:dyDescent="0.25">
      <c r="J3408" s="164"/>
      <c r="K3408" s="164"/>
      <c r="L3408" s="164"/>
      <c r="M3408" s="164"/>
      <c r="N3408" s="164"/>
      <c r="O3408" s="164"/>
    </row>
    <row r="3409" spans="10:15" x14ac:dyDescent="0.25">
      <c r="J3409" s="164"/>
      <c r="K3409" s="164"/>
      <c r="L3409" s="164"/>
      <c r="M3409" s="164"/>
      <c r="N3409" s="164"/>
      <c r="O3409" s="164"/>
    </row>
    <row r="3410" spans="10:15" x14ac:dyDescent="0.25">
      <c r="J3410" s="164"/>
      <c r="K3410" s="164"/>
      <c r="L3410" s="164"/>
      <c r="M3410" s="164"/>
      <c r="N3410" s="164"/>
      <c r="O3410" s="164"/>
    </row>
    <row r="3411" spans="10:15" x14ac:dyDescent="0.25">
      <c r="J3411" s="164"/>
      <c r="K3411" s="164"/>
      <c r="L3411" s="164"/>
      <c r="M3411" s="164"/>
      <c r="N3411" s="164"/>
      <c r="O3411" s="164"/>
    </row>
    <row r="3412" spans="10:15" x14ac:dyDescent="0.25">
      <c r="J3412" s="164"/>
      <c r="K3412" s="164"/>
      <c r="L3412" s="164"/>
      <c r="M3412" s="164"/>
      <c r="N3412" s="164"/>
      <c r="O3412" s="164"/>
    </row>
    <row r="3413" spans="10:15" x14ac:dyDescent="0.25">
      <c r="J3413" s="164"/>
      <c r="K3413" s="164"/>
      <c r="L3413" s="164"/>
      <c r="M3413" s="164"/>
      <c r="N3413" s="164"/>
      <c r="O3413" s="164"/>
    </row>
    <row r="3414" spans="10:15" x14ac:dyDescent="0.25">
      <c r="J3414" s="164"/>
      <c r="K3414" s="164"/>
      <c r="L3414" s="164"/>
      <c r="M3414" s="164"/>
      <c r="N3414" s="164"/>
      <c r="O3414" s="164"/>
    </row>
    <row r="3415" spans="10:15" x14ac:dyDescent="0.25">
      <c r="J3415" s="164"/>
      <c r="K3415" s="164"/>
      <c r="L3415" s="164"/>
      <c r="M3415" s="164"/>
      <c r="N3415" s="164"/>
      <c r="O3415" s="164"/>
    </row>
    <row r="3416" spans="10:15" x14ac:dyDescent="0.25">
      <c r="J3416" s="164"/>
      <c r="K3416" s="164"/>
      <c r="L3416" s="164"/>
      <c r="M3416" s="164"/>
      <c r="N3416" s="164"/>
      <c r="O3416" s="164"/>
    </row>
    <row r="3417" spans="10:15" x14ac:dyDescent="0.25">
      <c r="J3417" s="164"/>
      <c r="K3417" s="164"/>
      <c r="L3417" s="164"/>
      <c r="M3417" s="164"/>
      <c r="N3417" s="164"/>
      <c r="O3417" s="164"/>
    </row>
    <row r="3418" spans="10:15" x14ac:dyDescent="0.25">
      <c r="J3418" s="164"/>
      <c r="K3418" s="164"/>
      <c r="L3418" s="164"/>
      <c r="M3418" s="164"/>
      <c r="N3418" s="164"/>
      <c r="O3418" s="164"/>
    </row>
    <row r="3419" spans="10:15" x14ac:dyDescent="0.25">
      <c r="J3419" s="164"/>
      <c r="K3419" s="164"/>
      <c r="L3419" s="164"/>
      <c r="M3419" s="164"/>
      <c r="N3419" s="164"/>
      <c r="O3419" s="164"/>
    </row>
    <row r="3420" spans="10:15" x14ac:dyDescent="0.25">
      <c r="J3420" s="164"/>
      <c r="K3420" s="164"/>
      <c r="L3420" s="164"/>
      <c r="M3420" s="164"/>
      <c r="N3420" s="164"/>
      <c r="O3420" s="164"/>
    </row>
    <row r="3421" spans="10:15" x14ac:dyDescent="0.25">
      <c r="J3421" s="164"/>
      <c r="K3421" s="164"/>
      <c r="L3421" s="164"/>
      <c r="M3421" s="164"/>
      <c r="N3421" s="164"/>
      <c r="O3421" s="164"/>
    </row>
    <row r="3422" spans="10:15" x14ac:dyDescent="0.25">
      <c r="J3422" s="164"/>
      <c r="K3422" s="164"/>
      <c r="L3422" s="164"/>
      <c r="M3422" s="164"/>
      <c r="N3422" s="164"/>
      <c r="O3422" s="164"/>
    </row>
    <row r="3423" spans="10:15" x14ac:dyDescent="0.25">
      <c r="J3423" s="164"/>
      <c r="K3423" s="164"/>
      <c r="L3423" s="164"/>
      <c r="M3423" s="164"/>
      <c r="N3423" s="164"/>
      <c r="O3423" s="164"/>
    </row>
    <row r="3424" spans="10:15" x14ac:dyDescent="0.25">
      <c r="J3424" s="164"/>
      <c r="K3424" s="164"/>
      <c r="L3424" s="164"/>
      <c r="M3424" s="164"/>
      <c r="N3424" s="164"/>
      <c r="O3424" s="164"/>
    </row>
    <row r="3425" spans="10:15" x14ac:dyDescent="0.25">
      <c r="J3425" s="164"/>
      <c r="K3425" s="164"/>
      <c r="L3425" s="164"/>
      <c r="M3425" s="164"/>
      <c r="N3425" s="164"/>
      <c r="O3425" s="164"/>
    </row>
    <row r="3426" spans="10:15" x14ac:dyDescent="0.25">
      <c r="J3426" s="164"/>
      <c r="K3426" s="164"/>
      <c r="L3426" s="164"/>
      <c r="M3426" s="164"/>
      <c r="N3426" s="164"/>
      <c r="O3426" s="164"/>
    </row>
    <row r="3427" spans="10:15" x14ac:dyDescent="0.25">
      <c r="J3427" s="164"/>
      <c r="K3427" s="164"/>
      <c r="L3427" s="164"/>
      <c r="M3427" s="164"/>
      <c r="N3427" s="164"/>
      <c r="O3427" s="164"/>
    </row>
    <row r="3428" spans="10:15" x14ac:dyDescent="0.25">
      <c r="J3428" s="164"/>
      <c r="K3428" s="164"/>
      <c r="L3428" s="164"/>
      <c r="M3428" s="164"/>
      <c r="N3428" s="164"/>
      <c r="O3428" s="164"/>
    </row>
    <row r="3429" spans="10:15" x14ac:dyDescent="0.25">
      <c r="J3429" s="164"/>
      <c r="K3429" s="164"/>
      <c r="L3429" s="164"/>
      <c r="M3429" s="164"/>
      <c r="N3429" s="164"/>
      <c r="O3429" s="164"/>
    </row>
    <row r="3430" spans="10:15" x14ac:dyDescent="0.25">
      <c r="J3430" s="164"/>
      <c r="K3430" s="164"/>
      <c r="L3430" s="164"/>
      <c r="M3430" s="164"/>
      <c r="N3430" s="164"/>
      <c r="O3430" s="164"/>
    </row>
    <row r="3431" spans="10:15" x14ac:dyDescent="0.25">
      <c r="J3431" s="164"/>
      <c r="K3431" s="164"/>
      <c r="L3431" s="164"/>
      <c r="M3431" s="164"/>
      <c r="N3431" s="164"/>
      <c r="O3431" s="164"/>
    </row>
    <row r="3432" spans="10:15" x14ac:dyDescent="0.25">
      <c r="J3432" s="164"/>
      <c r="K3432" s="164"/>
      <c r="L3432" s="164"/>
      <c r="M3432" s="164"/>
      <c r="N3432" s="164"/>
      <c r="O3432" s="164"/>
    </row>
    <row r="3433" spans="10:15" x14ac:dyDescent="0.25">
      <c r="J3433" s="164"/>
      <c r="K3433" s="164"/>
      <c r="L3433" s="164"/>
      <c r="M3433" s="164"/>
      <c r="N3433" s="164"/>
      <c r="O3433" s="164"/>
    </row>
    <row r="3434" spans="10:15" x14ac:dyDescent="0.25">
      <c r="J3434" s="164"/>
      <c r="K3434" s="164"/>
      <c r="L3434" s="164"/>
      <c r="M3434" s="164"/>
      <c r="N3434" s="164"/>
      <c r="O3434" s="164"/>
    </row>
    <row r="3435" spans="10:15" x14ac:dyDescent="0.25">
      <c r="J3435" s="164"/>
      <c r="K3435" s="164"/>
      <c r="L3435" s="164"/>
      <c r="M3435" s="164"/>
      <c r="N3435" s="164"/>
      <c r="O3435" s="164"/>
    </row>
    <row r="3436" spans="10:15" x14ac:dyDescent="0.25">
      <c r="J3436" s="164"/>
      <c r="K3436" s="164"/>
      <c r="L3436" s="164"/>
      <c r="M3436" s="164"/>
      <c r="N3436" s="164"/>
      <c r="O3436" s="164"/>
    </row>
    <row r="3437" spans="10:15" x14ac:dyDescent="0.25">
      <c r="J3437" s="164"/>
      <c r="K3437" s="164"/>
      <c r="L3437" s="164"/>
      <c r="M3437" s="164"/>
      <c r="N3437" s="164"/>
      <c r="O3437" s="164"/>
    </row>
    <row r="3438" spans="10:15" x14ac:dyDescent="0.25">
      <c r="J3438" s="164"/>
      <c r="K3438" s="164"/>
      <c r="L3438" s="164"/>
      <c r="M3438" s="164"/>
      <c r="N3438" s="164"/>
      <c r="O3438" s="164"/>
    </row>
    <row r="3439" spans="10:15" x14ac:dyDescent="0.25">
      <c r="J3439" s="164"/>
      <c r="K3439" s="164"/>
      <c r="L3439" s="164"/>
      <c r="M3439" s="164"/>
      <c r="N3439" s="164"/>
      <c r="O3439" s="164"/>
    </row>
    <row r="3440" spans="10:15" x14ac:dyDescent="0.25">
      <c r="J3440" s="164"/>
      <c r="K3440" s="164"/>
      <c r="L3440" s="164"/>
      <c r="M3440" s="164"/>
      <c r="N3440" s="164"/>
      <c r="O3440" s="164"/>
    </row>
    <row r="3441" spans="10:15" x14ac:dyDescent="0.25">
      <c r="J3441" s="164"/>
      <c r="K3441" s="164"/>
      <c r="L3441" s="164"/>
      <c r="M3441" s="164"/>
      <c r="N3441" s="164"/>
      <c r="O3441" s="164"/>
    </row>
    <row r="3442" spans="10:15" x14ac:dyDescent="0.25">
      <c r="J3442" s="164"/>
      <c r="K3442" s="164"/>
      <c r="L3442" s="164"/>
      <c r="M3442" s="164"/>
      <c r="N3442" s="164"/>
      <c r="O3442" s="164"/>
    </row>
    <row r="3443" spans="10:15" x14ac:dyDescent="0.25">
      <c r="J3443" s="164"/>
      <c r="K3443" s="164"/>
      <c r="L3443" s="164"/>
      <c r="M3443" s="164"/>
      <c r="N3443" s="164"/>
      <c r="O3443" s="164"/>
    </row>
    <row r="3444" spans="10:15" x14ac:dyDescent="0.25">
      <c r="J3444" s="164"/>
      <c r="K3444" s="164"/>
      <c r="L3444" s="164"/>
      <c r="M3444" s="164"/>
      <c r="N3444" s="164"/>
      <c r="O3444" s="164"/>
    </row>
    <row r="3445" spans="10:15" x14ac:dyDescent="0.25">
      <c r="J3445" s="164"/>
      <c r="K3445" s="164"/>
      <c r="L3445" s="164"/>
      <c r="M3445" s="164"/>
      <c r="N3445" s="164"/>
      <c r="O3445" s="164"/>
    </row>
    <row r="3446" spans="10:15" x14ac:dyDescent="0.25">
      <c r="J3446" s="164"/>
      <c r="K3446" s="164"/>
      <c r="L3446" s="164"/>
      <c r="M3446" s="164"/>
      <c r="N3446" s="164"/>
      <c r="O3446" s="164"/>
    </row>
    <row r="3447" spans="10:15" x14ac:dyDescent="0.25">
      <c r="J3447" s="164"/>
      <c r="K3447" s="164"/>
      <c r="L3447" s="164"/>
      <c r="M3447" s="164"/>
      <c r="N3447" s="164"/>
      <c r="O3447" s="164"/>
    </row>
    <row r="3448" spans="10:15" x14ac:dyDescent="0.25">
      <c r="J3448" s="164"/>
      <c r="K3448" s="164"/>
      <c r="L3448" s="164"/>
      <c r="M3448" s="164"/>
      <c r="N3448" s="164"/>
      <c r="O3448" s="164"/>
    </row>
    <row r="3449" spans="10:15" x14ac:dyDescent="0.25">
      <c r="J3449" s="164"/>
      <c r="K3449" s="164"/>
      <c r="L3449" s="164"/>
      <c r="M3449" s="164"/>
      <c r="N3449" s="164"/>
      <c r="O3449" s="164"/>
    </row>
    <row r="3450" spans="10:15" x14ac:dyDescent="0.25">
      <c r="J3450" s="164"/>
      <c r="K3450" s="164"/>
      <c r="L3450" s="164"/>
      <c r="M3450" s="164"/>
      <c r="N3450" s="164"/>
      <c r="O3450" s="164"/>
    </row>
    <row r="3451" spans="10:15" x14ac:dyDescent="0.25">
      <c r="J3451" s="164"/>
      <c r="K3451" s="164"/>
      <c r="L3451" s="164"/>
      <c r="M3451" s="164"/>
      <c r="N3451" s="164"/>
      <c r="O3451" s="164"/>
    </row>
    <row r="3452" spans="10:15" x14ac:dyDescent="0.25">
      <c r="J3452" s="164"/>
      <c r="K3452" s="164"/>
      <c r="L3452" s="164"/>
      <c r="M3452" s="164"/>
      <c r="N3452" s="164"/>
      <c r="O3452" s="164"/>
    </row>
    <row r="3453" spans="10:15" x14ac:dyDescent="0.25">
      <c r="J3453" s="164"/>
      <c r="K3453" s="164"/>
      <c r="L3453" s="164"/>
      <c r="M3453" s="164"/>
      <c r="N3453" s="164"/>
      <c r="O3453" s="164"/>
    </row>
    <row r="3454" spans="10:15" x14ac:dyDescent="0.25">
      <c r="J3454" s="164"/>
      <c r="K3454" s="164"/>
      <c r="L3454" s="164"/>
      <c r="M3454" s="164"/>
      <c r="N3454" s="164"/>
      <c r="O3454" s="164"/>
    </row>
    <row r="3455" spans="10:15" x14ac:dyDescent="0.25">
      <c r="J3455" s="164"/>
      <c r="K3455" s="164"/>
      <c r="L3455" s="164"/>
      <c r="M3455" s="164"/>
      <c r="N3455" s="164"/>
      <c r="O3455" s="164"/>
    </row>
    <row r="3456" spans="10:15" x14ac:dyDescent="0.25">
      <c r="J3456" s="164"/>
      <c r="K3456" s="164"/>
      <c r="L3456" s="164"/>
      <c r="M3456" s="164"/>
      <c r="N3456" s="164"/>
      <c r="O3456" s="164"/>
    </row>
    <row r="3457" spans="10:15" x14ac:dyDescent="0.25">
      <c r="J3457" s="164"/>
      <c r="K3457" s="164"/>
      <c r="L3457" s="164"/>
      <c r="M3457" s="164"/>
      <c r="N3457" s="164"/>
      <c r="O3457" s="164"/>
    </row>
    <row r="3458" spans="10:15" x14ac:dyDescent="0.25">
      <c r="J3458" s="164"/>
      <c r="K3458" s="164"/>
      <c r="L3458" s="164"/>
      <c r="M3458" s="164"/>
      <c r="N3458" s="164"/>
      <c r="O3458" s="164"/>
    </row>
    <row r="3459" spans="10:15" x14ac:dyDescent="0.25">
      <c r="J3459" s="164"/>
      <c r="K3459" s="164"/>
      <c r="L3459" s="164"/>
      <c r="M3459" s="164"/>
      <c r="N3459" s="164"/>
      <c r="O3459" s="164"/>
    </row>
    <row r="3460" spans="10:15" x14ac:dyDescent="0.25">
      <c r="J3460" s="164"/>
      <c r="K3460" s="164"/>
      <c r="L3460" s="164"/>
      <c r="M3460" s="164"/>
      <c r="N3460" s="164"/>
      <c r="O3460" s="164"/>
    </row>
    <row r="3461" spans="10:15" x14ac:dyDescent="0.25">
      <c r="J3461" s="164"/>
      <c r="K3461" s="164"/>
      <c r="L3461" s="164"/>
      <c r="M3461" s="164"/>
      <c r="N3461" s="164"/>
      <c r="O3461" s="164"/>
    </row>
    <row r="3462" spans="10:15" x14ac:dyDescent="0.25">
      <c r="J3462" s="164"/>
      <c r="K3462" s="164"/>
      <c r="L3462" s="164"/>
      <c r="M3462" s="164"/>
      <c r="N3462" s="164"/>
      <c r="O3462" s="164"/>
    </row>
    <row r="3463" spans="10:15" x14ac:dyDescent="0.25">
      <c r="J3463" s="164"/>
      <c r="K3463" s="164"/>
      <c r="L3463" s="164"/>
      <c r="M3463" s="164"/>
      <c r="N3463" s="164"/>
      <c r="O3463" s="164"/>
    </row>
    <row r="3464" spans="10:15" x14ac:dyDescent="0.25">
      <c r="J3464" s="164"/>
      <c r="K3464" s="164"/>
      <c r="L3464" s="164"/>
      <c r="M3464" s="164"/>
      <c r="N3464" s="164"/>
      <c r="O3464" s="164"/>
    </row>
    <row r="3465" spans="10:15" x14ac:dyDescent="0.25">
      <c r="J3465" s="164"/>
      <c r="K3465" s="164"/>
      <c r="L3465" s="164"/>
      <c r="M3465" s="164"/>
      <c r="N3465" s="164"/>
      <c r="O3465" s="164"/>
    </row>
    <row r="3466" spans="10:15" x14ac:dyDescent="0.25">
      <c r="J3466" s="164"/>
      <c r="K3466" s="164"/>
      <c r="L3466" s="164"/>
      <c r="M3466" s="164"/>
      <c r="N3466" s="164"/>
      <c r="O3466" s="164"/>
    </row>
    <row r="3467" spans="10:15" x14ac:dyDescent="0.25">
      <c r="J3467" s="164"/>
      <c r="K3467" s="164"/>
      <c r="L3467" s="164"/>
      <c r="M3467" s="164"/>
      <c r="N3467" s="164"/>
      <c r="O3467" s="164"/>
    </row>
    <row r="3468" spans="10:15" x14ac:dyDescent="0.25">
      <c r="J3468" s="164"/>
      <c r="K3468" s="164"/>
      <c r="L3468" s="164"/>
      <c r="M3468" s="164"/>
      <c r="N3468" s="164"/>
      <c r="O3468" s="164"/>
    </row>
    <row r="3469" spans="10:15" x14ac:dyDescent="0.25">
      <c r="J3469" s="164"/>
      <c r="K3469" s="164"/>
      <c r="L3469" s="164"/>
      <c r="M3469" s="164"/>
      <c r="N3469" s="164"/>
      <c r="O3469" s="164"/>
    </row>
    <row r="3470" spans="10:15" x14ac:dyDescent="0.25">
      <c r="J3470" s="164"/>
      <c r="K3470" s="164"/>
      <c r="L3470" s="164"/>
      <c r="M3470" s="164"/>
      <c r="N3470" s="164"/>
      <c r="O3470" s="164"/>
    </row>
    <row r="3471" spans="10:15" x14ac:dyDescent="0.25">
      <c r="J3471" s="164"/>
      <c r="K3471" s="164"/>
      <c r="L3471" s="164"/>
      <c r="M3471" s="164"/>
      <c r="N3471" s="164"/>
      <c r="O3471" s="164"/>
    </row>
    <row r="3472" spans="10:15" x14ac:dyDescent="0.25">
      <c r="J3472" s="164"/>
      <c r="K3472" s="164"/>
      <c r="L3472" s="164"/>
      <c r="M3472" s="164"/>
      <c r="N3472" s="164"/>
      <c r="O3472" s="164"/>
    </row>
    <row r="3473" spans="10:15" x14ac:dyDescent="0.25">
      <c r="J3473" s="164"/>
      <c r="K3473" s="164"/>
      <c r="L3473" s="164"/>
      <c r="M3473" s="164"/>
      <c r="N3473" s="164"/>
      <c r="O3473" s="164"/>
    </row>
    <row r="3474" spans="10:15" x14ac:dyDescent="0.25">
      <c r="J3474" s="164"/>
      <c r="K3474" s="164"/>
      <c r="L3474" s="164"/>
      <c r="M3474" s="164"/>
      <c r="N3474" s="164"/>
      <c r="O3474" s="164"/>
    </row>
    <row r="3475" spans="10:15" x14ac:dyDescent="0.25">
      <c r="J3475" s="164"/>
      <c r="K3475" s="164"/>
      <c r="L3475" s="164"/>
      <c r="M3475" s="164"/>
      <c r="N3475" s="164"/>
      <c r="O3475" s="164"/>
    </row>
    <row r="3476" spans="10:15" x14ac:dyDescent="0.25">
      <c r="J3476" s="164"/>
      <c r="K3476" s="164"/>
      <c r="L3476" s="164"/>
      <c r="M3476" s="164"/>
      <c r="N3476" s="164"/>
      <c r="O3476" s="164"/>
    </row>
    <row r="3477" spans="10:15" x14ac:dyDescent="0.25">
      <c r="J3477" s="164"/>
      <c r="K3477" s="164"/>
      <c r="L3477" s="164"/>
      <c r="M3477" s="164"/>
      <c r="N3477" s="164"/>
      <c r="O3477" s="164"/>
    </row>
    <row r="3478" spans="10:15" x14ac:dyDescent="0.25">
      <c r="J3478" s="164"/>
      <c r="K3478" s="164"/>
      <c r="L3478" s="164"/>
      <c r="M3478" s="164"/>
      <c r="N3478" s="164"/>
      <c r="O3478" s="164"/>
    </row>
    <row r="3479" spans="10:15" x14ac:dyDescent="0.25">
      <c r="J3479" s="164"/>
      <c r="K3479" s="164"/>
      <c r="L3479" s="164"/>
      <c r="M3479" s="164"/>
      <c r="N3479" s="164"/>
      <c r="O3479" s="164"/>
    </row>
    <row r="3480" spans="10:15" x14ac:dyDescent="0.25">
      <c r="J3480" s="164"/>
      <c r="K3480" s="164"/>
      <c r="L3480" s="164"/>
      <c r="M3480" s="164"/>
      <c r="N3480" s="164"/>
      <c r="O3480" s="164"/>
    </row>
    <row r="3481" spans="10:15" x14ac:dyDescent="0.25">
      <c r="J3481" s="164"/>
      <c r="K3481" s="164"/>
      <c r="L3481" s="164"/>
      <c r="M3481" s="164"/>
      <c r="N3481" s="164"/>
      <c r="O3481" s="164"/>
    </row>
    <row r="3482" spans="10:15" x14ac:dyDescent="0.25">
      <c r="J3482" s="164"/>
      <c r="K3482" s="164"/>
      <c r="L3482" s="164"/>
      <c r="M3482" s="164"/>
      <c r="N3482" s="164"/>
      <c r="O3482" s="164"/>
    </row>
    <row r="3483" spans="10:15" x14ac:dyDescent="0.25">
      <c r="J3483" s="164"/>
      <c r="K3483" s="164"/>
      <c r="L3483" s="164"/>
      <c r="M3483" s="164"/>
      <c r="N3483" s="164"/>
      <c r="O3483" s="164"/>
    </row>
    <row r="3484" spans="10:15" x14ac:dyDescent="0.25">
      <c r="J3484" s="164"/>
      <c r="K3484" s="164"/>
      <c r="L3484" s="164"/>
      <c r="M3484" s="164"/>
      <c r="N3484" s="164"/>
      <c r="O3484" s="164"/>
    </row>
    <row r="3485" spans="10:15" x14ac:dyDescent="0.25">
      <c r="J3485" s="164"/>
      <c r="K3485" s="164"/>
      <c r="L3485" s="164"/>
      <c r="M3485" s="164"/>
      <c r="N3485" s="164"/>
      <c r="O3485" s="164"/>
    </row>
    <row r="3486" spans="10:15" x14ac:dyDescent="0.25">
      <c r="J3486" s="164"/>
      <c r="K3486" s="164"/>
      <c r="L3486" s="164"/>
      <c r="M3486" s="164"/>
      <c r="N3486" s="164"/>
      <c r="O3486" s="164"/>
    </row>
    <row r="3487" spans="10:15" x14ac:dyDescent="0.25">
      <c r="J3487" s="164"/>
      <c r="K3487" s="164"/>
      <c r="L3487" s="164"/>
      <c r="M3487" s="164"/>
      <c r="N3487" s="164"/>
      <c r="O3487" s="164"/>
    </row>
    <row r="3488" spans="10:15" x14ac:dyDescent="0.25">
      <c r="J3488" s="164"/>
      <c r="K3488" s="164"/>
      <c r="L3488" s="164"/>
      <c r="M3488" s="164"/>
      <c r="N3488" s="164"/>
      <c r="O3488" s="164"/>
    </row>
    <row r="3489" spans="10:15" x14ac:dyDescent="0.25">
      <c r="J3489" s="164"/>
      <c r="K3489" s="164"/>
      <c r="L3489" s="164"/>
      <c r="M3489" s="164"/>
      <c r="N3489" s="164"/>
      <c r="O3489" s="164"/>
    </row>
    <row r="3490" spans="10:15" x14ac:dyDescent="0.25">
      <c r="J3490" s="164"/>
      <c r="K3490" s="164"/>
      <c r="L3490" s="164"/>
      <c r="M3490" s="164"/>
      <c r="N3490" s="164"/>
      <c r="O3490" s="164"/>
    </row>
    <row r="3491" spans="10:15" x14ac:dyDescent="0.25">
      <c r="J3491" s="164"/>
      <c r="K3491" s="164"/>
      <c r="L3491" s="164"/>
      <c r="M3491" s="164"/>
      <c r="N3491" s="164"/>
      <c r="O3491" s="164"/>
    </row>
    <row r="3492" spans="10:15" x14ac:dyDescent="0.25">
      <c r="J3492" s="164"/>
      <c r="K3492" s="164"/>
      <c r="L3492" s="164"/>
      <c r="M3492" s="164"/>
      <c r="N3492" s="164"/>
      <c r="O3492" s="164"/>
    </row>
    <row r="3493" spans="10:15" x14ac:dyDescent="0.25">
      <c r="J3493" s="164"/>
      <c r="K3493" s="164"/>
      <c r="L3493" s="164"/>
      <c r="M3493" s="164"/>
      <c r="N3493" s="164"/>
      <c r="O3493" s="164"/>
    </row>
    <row r="3494" spans="10:15" x14ac:dyDescent="0.25">
      <c r="J3494" s="164"/>
      <c r="K3494" s="164"/>
      <c r="L3494" s="164"/>
      <c r="M3494" s="164"/>
      <c r="N3494" s="164"/>
      <c r="O3494" s="164"/>
    </row>
    <row r="3495" spans="10:15" x14ac:dyDescent="0.25">
      <c r="J3495" s="164"/>
      <c r="K3495" s="164"/>
      <c r="L3495" s="164"/>
      <c r="M3495" s="164"/>
      <c r="N3495" s="164"/>
      <c r="O3495" s="164"/>
    </row>
    <row r="3496" spans="10:15" x14ac:dyDescent="0.25">
      <c r="J3496" s="164"/>
      <c r="K3496" s="164"/>
      <c r="L3496" s="164"/>
      <c r="M3496" s="164"/>
      <c r="N3496" s="164"/>
      <c r="O3496" s="164"/>
    </row>
    <row r="3497" spans="10:15" x14ac:dyDescent="0.25">
      <c r="J3497" s="164"/>
      <c r="K3497" s="164"/>
      <c r="L3497" s="164"/>
      <c r="M3497" s="164"/>
      <c r="N3497" s="164"/>
      <c r="O3497" s="164"/>
    </row>
    <row r="3498" spans="10:15" x14ac:dyDescent="0.25">
      <c r="J3498" s="164"/>
      <c r="K3498" s="164"/>
      <c r="L3498" s="164"/>
      <c r="M3498" s="164"/>
      <c r="N3498" s="164"/>
      <c r="O3498" s="164"/>
    </row>
    <row r="3499" spans="10:15" x14ac:dyDescent="0.25">
      <c r="J3499" s="164"/>
      <c r="K3499" s="164"/>
      <c r="L3499" s="164"/>
      <c r="M3499" s="164"/>
      <c r="N3499" s="164"/>
      <c r="O3499" s="164"/>
    </row>
    <row r="3500" spans="10:15" x14ac:dyDescent="0.25">
      <c r="J3500" s="164"/>
      <c r="K3500" s="164"/>
      <c r="L3500" s="164"/>
      <c r="M3500" s="164"/>
      <c r="N3500" s="164"/>
      <c r="O3500" s="164"/>
    </row>
    <row r="3501" spans="10:15" x14ac:dyDescent="0.25">
      <c r="J3501" s="164"/>
      <c r="K3501" s="164"/>
      <c r="L3501" s="164"/>
      <c r="M3501" s="164"/>
      <c r="N3501" s="164"/>
      <c r="O3501" s="164"/>
    </row>
    <row r="3502" spans="10:15" x14ac:dyDescent="0.25">
      <c r="J3502" s="164"/>
      <c r="K3502" s="164"/>
      <c r="L3502" s="164"/>
      <c r="M3502" s="164"/>
      <c r="N3502" s="164"/>
      <c r="O3502" s="164"/>
    </row>
    <row r="3503" spans="10:15" x14ac:dyDescent="0.25">
      <c r="J3503" s="164"/>
      <c r="K3503" s="164"/>
      <c r="L3503" s="164"/>
      <c r="M3503" s="164"/>
      <c r="N3503" s="164"/>
      <c r="O3503" s="164"/>
    </row>
    <row r="3504" spans="10:15" x14ac:dyDescent="0.25">
      <c r="J3504" s="164"/>
      <c r="K3504" s="164"/>
      <c r="L3504" s="164"/>
      <c r="M3504" s="164"/>
      <c r="N3504" s="164"/>
      <c r="O3504" s="164"/>
    </row>
    <row r="3505" spans="10:15" x14ac:dyDescent="0.25">
      <c r="J3505" s="164"/>
      <c r="K3505" s="164"/>
      <c r="L3505" s="164"/>
      <c r="M3505" s="164"/>
      <c r="N3505" s="164"/>
      <c r="O3505" s="164"/>
    </row>
    <row r="3506" spans="10:15" x14ac:dyDescent="0.25">
      <c r="J3506" s="164"/>
      <c r="K3506" s="164"/>
      <c r="L3506" s="164"/>
      <c r="M3506" s="164"/>
      <c r="N3506" s="164"/>
      <c r="O3506" s="164"/>
    </row>
    <row r="3507" spans="10:15" x14ac:dyDescent="0.25">
      <c r="J3507" s="164"/>
      <c r="K3507" s="164"/>
      <c r="L3507" s="164"/>
      <c r="M3507" s="164"/>
      <c r="N3507" s="164"/>
      <c r="O3507" s="164"/>
    </row>
    <row r="3508" spans="10:15" x14ac:dyDescent="0.25">
      <c r="J3508" s="164"/>
      <c r="K3508" s="164"/>
      <c r="L3508" s="164"/>
      <c r="M3508" s="164"/>
      <c r="N3508" s="164"/>
      <c r="O3508" s="164"/>
    </row>
    <row r="3509" spans="10:15" x14ac:dyDescent="0.25">
      <c r="J3509" s="164"/>
      <c r="K3509" s="164"/>
      <c r="L3509" s="164"/>
      <c r="M3509" s="164"/>
      <c r="N3509" s="164"/>
      <c r="O3509" s="164"/>
    </row>
    <row r="3510" spans="10:15" x14ac:dyDescent="0.25">
      <c r="J3510" s="164"/>
      <c r="K3510" s="164"/>
      <c r="L3510" s="164"/>
      <c r="M3510" s="164"/>
      <c r="N3510" s="164"/>
      <c r="O3510" s="164"/>
    </row>
    <row r="3511" spans="10:15" x14ac:dyDescent="0.25">
      <c r="J3511" s="164"/>
      <c r="K3511" s="164"/>
      <c r="L3511" s="164"/>
      <c r="M3511" s="164"/>
      <c r="N3511" s="164"/>
      <c r="O3511" s="164"/>
    </row>
    <row r="3512" spans="10:15" x14ac:dyDescent="0.25">
      <c r="J3512" s="164"/>
      <c r="K3512" s="164"/>
      <c r="L3512" s="164"/>
      <c r="M3512" s="164"/>
      <c r="N3512" s="164"/>
      <c r="O3512" s="164"/>
    </row>
    <row r="3513" spans="10:15" x14ac:dyDescent="0.25">
      <c r="J3513" s="164"/>
      <c r="K3513" s="164"/>
      <c r="L3513" s="164"/>
      <c r="M3513" s="164"/>
      <c r="N3513" s="164"/>
      <c r="O3513" s="164"/>
    </row>
    <row r="3514" spans="10:15" x14ac:dyDescent="0.25">
      <c r="J3514" s="164"/>
      <c r="K3514" s="164"/>
      <c r="L3514" s="164"/>
      <c r="M3514" s="164"/>
      <c r="N3514" s="164"/>
      <c r="O3514" s="164"/>
    </row>
    <row r="3515" spans="10:15" x14ac:dyDescent="0.25">
      <c r="J3515" s="164"/>
      <c r="K3515" s="164"/>
      <c r="L3515" s="164"/>
      <c r="M3515" s="164"/>
      <c r="N3515" s="164"/>
      <c r="O3515" s="164"/>
    </row>
    <row r="3516" spans="10:15" x14ac:dyDescent="0.25">
      <c r="J3516" s="164"/>
      <c r="K3516" s="164"/>
      <c r="L3516" s="164"/>
      <c r="M3516" s="164"/>
      <c r="N3516" s="164"/>
      <c r="O3516" s="164"/>
    </row>
    <row r="3517" spans="10:15" x14ac:dyDescent="0.25">
      <c r="J3517" s="164"/>
      <c r="K3517" s="164"/>
      <c r="L3517" s="164"/>
      <c r="M3517" s="164"/>
      <c r="N3517" s="164"/>
      <c r="O3517" s="164"/>
    </row>
    <row r="3518" spans="10:15" x14ac:dyDescent="0.25">
      <c r="J3518" s="164"/>
      <c r="K3518" s="164"/>
      <c r="L3518" s="164"/>
      <c r="M3518" s="164"/>
      <c r="N3518" s="164"/>
      <c r="O3518" s="164"/>
    </row>
    <row r="3519" spans="10:15" x14ac:dyDescent="0.25">
      <c r="J3519" s="164"/>
      <c r="K3519" s="164"/>
      <c r="L3519" s="164"/>
      <c r="M3519" s="164"/>
      <c r="N3519" s="164"/>
      <c r="O3519" s="164"/>
    </row>
    <row r="3520" spans="10:15" x14ac:dyDescent="0.25">
      <c r="J3520" s="164"/>
      <c r="K3520" s="164"/>
      <c r="L3520" s="164"/>
      <c r="M3520" s="164"/>
      <c r="N3520" s="164"/>
      <c r="O3520" s="164"/>
    </row>
    <row r="3521" spans="10:15" x14ac:dyDescent="0.25">
      <c r="J3521" s="164"/>
      <c r="K3521" s="164"/>
      <c r="L3521" s="164"/>
      <c r="M3521" s="164"/>
      <c r="N3521" s="164"/>
      <c r="O3521" s="164"/>
    </row>
    <row r="3522" spans="10:15" x14ac:dyDescent="0.25">
      <c r="J3522" s="164"/>
      <c r="K3522" s="164"/>
      <c r="L3522" s="164"/>
      <c r="M3522" s="164"/>
      <c r="N3522" s="164"/>
      <c r="O3522" s="164"/>
    </row>
    <row r="3523" spans="10:15" x14ac:dyDescent="0.25">
      <c r="J3523" s="164"/>
      <c r="K3523" s="164"/>
      <c r="L3523" s="164"/>
      <c r="M3523" s="164"/>
      <c r="N3523" s="164"/>
      <c r="O3523" s="164"/>
    </row>
    <row r="3524" spans="10:15" x14ac:dyDescent="0.25">
      <c r="J3524" s="164"/>
      <c r="K3524" s="164"/>
      <c r="L3524" s="164"/>
      <c r="M3524" s="164"/>
      <c r="N3524" s="164"/>
      <c r="O3524" s="164"/>
    </row>
    <row r="3525" spans="10:15" x14ac:dyDescent="0.25">
      <c r="J3525" s="164"/>
      <c r="K3525" s="164"/>
      <c r="L3525" s="164"/>
      <c r="M3525" s="164"/>
      <c r="N3525" s="164"/>
      <c r="O3525" s="164"/>
    </row>
    <row r="3526" spans="10:15" x14ac:dyDescent="0.25">
      <c r="J3526" s="164"/>
      <c r="K3526" s="164"/>
      <c r="L3526" s="164"/>
      <c r="M3526" s="164"/>
      <c r="N3526" s="164"/>
      <c r="O3526" s="164"/>
    </row>
    <row r="3527" spans="10:15" x14ac:dyDescent="0.25">
      <c r="J3527" s="164"/>
      <c r="K3527" s="164"/>
      <c r="L3527" s="164"/>
      <c r="M3527" s="164"/>
      <c r="N3527" s="164"/>
      <c r="O3527" s="164"/>
    </row>
    <row r="3528" spans="10:15" x14ac:dyDescent="0.25">
      <c r="J3528" s="164"/>
      <c r="K3528" s="164"/>
      <c r="L3528" s="164"/>
      <c r="M3528" s="164"/>
      <c r="N3528" s="164"/>
      <c r="O3528" s="164"/>
    </row>
    <row r="3529" spans="10:15" x14ac:dyDescent="0.25">
      <c r="J3529" s="164"/>
      <c r="K3529" s="164"/>
      <c r="L3529" s="164"/>
      <c r="M3529" s="164"/>
      <c r="N3529" s="164"/>
      <c r="O3529" s="164"/>
    </row>
    <row r="3530" spans="10:15" x14ac:dyDescent="0.25">
      <c r="J3530" s="164"/>
      <c r="K3530" s="164"/>
      <c r="L3530" s="164"/>
      <c r="M3530" s="164"/>
      <c r="N3530" s="164"/>
      <c r="O3530" s="164"/>
    </row>
    <row r="3531" spans="10:15" x14ac:dyDescent="0.25">
      <c r="J3531" s="164"/>
      <c r="K3531" s="164"/>
      <c r="L3531" s="164"/>
      <c r="M3531" s="164"/>
      <c r="N3531" s="164"/>
      <c r="O3531" s="164"/>
    </row>
    <row r="3532" spans="10:15" x14ac:dyDescent="0.25">
      <c r="J3532" s="164"/>
      <c r="K3532" s="164"/>
      <c r="L3532" s="164"/>
      <c r="M3532" s="164"/>
      <c r="N3532" s="164"/>
      <c r="O3532" s="164"/>
    </row>
    <row r="3533" spans="10:15" x14ac:dyDescent="0.25">
      <c r="J3533" s="164"/>
      <c r="K3533" s="164"/>
      <c r="L3533" s="164"/>
      <c r="M3533" s="164"/>
      <c r="N3533" s="164"/>
      <c r="O3533" s="164"/>
    </row>
    <row r="3534" spans="10:15" x14ac:dyDescent="0.25">
      <c r="J3534" s="164"/>
      <c r="K3534" s="164"/>
      <c r="L3534" s="164"/>
      <c r="M3534" s="164"/>
      <c r="N3534" s="164"/>
      <c r="O3534" s="164"/>
    </row>
    <row r="3535" spans="10:15" x14ac:dyDescent="0.25">
      <c r="J3535" s="164"/>
      <c r="K3535" s="164"/>
      <c r="L3535" s="164"/>
      <c r="M3535" s="164"/>
      <c r="N3535" s="164"/>
      <c r="O3535" s="164"/>
    </row>
    <row r="3536" spans="10:15" x14ac:dyDescent="0.25">
      <c r="J3536" s="164"/>
      <c r="K3536" s="164"/>
      <c r="L3536" s="164"/>
      <c r="M3536" s="164"/>
      <c r="N3536" s="164"/>
      <c r="O3536" s="164"/>
    </row>
    <row r="3537" spans="10:15" x14ac:dyDescent="0.25">
      <c r="J3537" s="164"/>
      <c r="K3537" s="164"/>
      <c r="L3537" s="164"/>
      <c r="M3537" s="164"/>
      <c r="N3537" s="164"/>
      <c r="O3537" s="164"/>
    </row>
    <row r="3538" spans="10:15" x14ac:dyDescent="0.25">
      <c r="J3538" s="164"/>
      <c r="K3538" s="164"/>
      <c r="L3538" s="164"/>
      <c r="M3538" s="164"/>
      <c r="N3538" s="164"/>
      <c r="O3538" s="164"/>
    </row>
    <row r="3539" spans="10:15" x14ac:dyDescent="0.25">
      <c r="J3539" s="164"/>
      <c r="K3539" s="164"/>
      <c r="L3539" s="164"/>
      <c r="M3539" s="164"/>
      <c r="N3539" s="164"/>
      <c r="O3539" s="164"/>
    </row>
    <row r="3540" spans="10:15" x14ac:dyDescent="0.25">
      <c r="J3540" s="164"/>
      <c r="K3540" s="164"/>
      <c r="L3540" s="164"/>
      <c r="M3540" s="164"/>
      <c r="N3540" s="164"/>
      <c r="O3540" s="164"/>
    </row>
    <row r="3541" spans="10:15" x14ac:dyDescent="0.25">
      <c r="J3541" s="164"/>
      <c r="K3541" s="164"/>
      <c r="L3541" s="164"/>
      <c r="M3541" s="164"/>
      <c r="N3541" s="164"/>
      <c r="O3541" s="164"/>
    </row>
    <row r="3542" spans="10:15" x14ac:dyDescent="0.25">
      <c r="J3542" s="164"/>
      <c r="K3542" s="164"/>
      <c r="L3542" s="164"/>
      <c r="M3542" s="164"/>
      <c r="N3542" s="164"/>
      <c r="O3542" s="164"/>
    </row>
    <row r="3543" spans="10:15" x14ac:dyDescent="0.25">
      <c r="J3543" s="164"/>
      <c r="K3543" s="164"/>
      <c r="L3543" s="164"/>
      <c r="M3543" s="164"/>
      <c r="N3543" s="164"/>
      <c r="O3543" s="164"/>
    </row>
    <row r="3544" spans="10:15" x14ac:dyDescent="0.25">
      <c r="J3544" s="164"/>
      <c r="K3544" s="164"/>
      <c r="L3544" s="164"/>
      <c r="M3544" s="164"/>
      <c r="N3544" s="164"/>
      <c r="O3544" s="164"/>
    </row>
    <row r="3545" spans="10:15" x14ac:dyDescent="0.25">
      <c r="J3545" s="164"/>
      <c r="K3545" s="164"/>
      <c r="L3545" s="164"/>
      <c r="M3545" s="164"/>
      <c r="N3545" s="164"/>
      <c r="O3545" s="164"/>
    </row>
    <row r="3546" spans="10:15" x14ac:dyDescent="0.25">
      <c r="J3546" s="164"/>
      <c r="K3546" s="164"/>
      <c r="L3546" s="164"/>
      <c r="M3546" s="164"/>
      <c r="N3546" s="164"/>
      <c r="O3546" s="164"/>
    </row>
    <row r="3547" spans="10:15" x14ac:dyDescent="0.25">
      <c r="J3547" s="164"/>
      <c r="K3547" s="164"/>
      <c r="L3547" s="164"/>
      <c r="M3547" s="164"/>
      <c r="N3547" s="164"/>
      <c r="O3547" s="164"/>
    </row>
    <row r="3548" spans="10:15" x14ac:dyDescent="0.25">
      <c r="J3548" s="164"/>
      <c r="K3548" s="164"/>
      <c r="L3548" s="164"/>
      <c r="M3548" s="164"/>
      <c r="N3548" s="164"/>
      <c r="O3548" s="164"/>
    </row>
    <row r="3549" spans="10:15" x14ac:dyDescent="0.25">
      <c r="J3549" s="164"/>
      <c r="K3549" s="164"/>
      <c r="L3549" s="164"/>
      <c r="M3549" s="164"/>
      <c r="N3549" s="164"/>
      <c r="O3549" s="164"/>
    </row>
    <row r="3550" spans="10:15" x14ac:dyDescent="0.25">
      <c r="J3550" s="164"/>
      <c r="K3550" s="164"/>
      <c r="L3550" s="164"/>
      <c r="M3550" s="164"/>
      <c r="N3550" s="164"/>
      <c r="O3550" s="164"/>
    </row>
    <row r="3551" spans="10:15" x14ac:dyDescent="0.25">
      <c r="J3551" s="164"/>
      <c r="K3551" s="164"/>
      <c r="L3551" s="164"/>
      <c r="M3551" s="164"/>
      <c r="N3551" s="164"/>
      <c r="O3551" s="164"/>
    </row>
    <row r="3552" spans="10:15" x14ac:dyDescent="0.25">
      <c r="J3552" s="164"/>
      <c r="K3552" s="164"/>
      <c r="L3552" s="164"/>
      <c r="M3552" s="164"/>
      <c r="N3552" s="164"/>
      <c r="O3552" s="164"/>
    </row>
    <row r="3553" spans="10:15" x14ac:dyDescent="0.25">
      <c r="J3553" s="164"/>
      <c r="K3553" s="164"/>
      <c r="L3553" s="164"/>
      <c r="M3553" s="164"/>
      <c r="N3553" s="164"/>
      <c r="O3553" s="164"/>
    </row>
    <row r="3554" spans="10:15" x14ac:dyDescent="0.25">
      <c r="J3554" s="164"/>
      <c r="K3554" s="164"/>
      <c r="L3554" s="164"/>
      <c r="M3554" s="164"/>
      <c r="N3554" s="164"/>
      <c r="O3554" s="164"/>
    </row>
    <row r="3555" spans="10:15" x14ac:dyDescent="0.25">
      <c r="J3555" s="164"/>
      <c r="K3555" s="164"/>
      <c r="L3555" s="164"/>
      <c r="M3555" s="164"/>
      <c r="N3555" s="164"/>
      <c r="O3555" s="164"/>
    </row>
    <row r="3556" spans="10:15" x14ac:dyDescent="0.25">
      <c r="J3556" s="164"/>
      <c r="K3556" s="164"/>
      <c r="L3556" s="164"/>
      <c r="M3556" s="164"/>
      <c r="N3556" s="164"/>
      <c r="O3556" s="164"/>
    </row>
    <row r="3557" spans="10:15" x14ac:dyDescent="0.25">
      <c r="J3557" s="164"/>
      <c r="K3557" s="164"/>
      <c r="L3557" s="164"/>
      <c r="M3557" s="164"/>
      <c r="N3557" s="164"/>
      <c r="O3557" s="164"/>
    </row>
    <row r="3558" spans="10:15" x14ac:dyDescent="0.25">
      <c r="J3558" s="164"/>
      <c r="K3558" s="164"/>
      <c r="L3558" s="164"/>
      <c r="M3558" s="164"/>
      <c r="N3558" s="164"/>
      <c r="O3558" s="164"/>
    </row>
    <row r="3559" spans="10:15" x14ac:dyDescent="0.25">
      <c r="J3559" s="164"/>
      <c r="K3559" s="164"/>
      <c r="L3559" s="164"/>
      <c r="M3559" s="164"/>
      <c r="N3559" s="164"/>
      <c r="O3559" s="164"/>
    </row>
    <row r="3560" spans="10:15" x14ac:dyDescent="0.25">
      <c r="J3560" s="164"/>
      <c r="K3560" s="164"/>
      <c r="L3560" s="164"/>
      <c r="M3560" s="164"/>
      <c r="N3560" s="164"/>
      <c r="O3560" s="164"/>
    </row>
    <row r="3561" spans="10:15" x14ac:dyDescent="0.25">
      <c r="J3561" s="164"/>
      <c r="K3561" s="164"/>
      <c r="L3561" s="164"/>
      <c r="M3561" s="164"/>
      <c r="N3561" s="164"/>
      <c r="O3561" s="164"/>
    </row>
    <row r="3562" spans="10:15" x14ac:dyDescent="0.25">
      <c r="J3562" s="164"/>
      <c r="K3562" s="164"/>
      <c r="L3562" s="164"/>
      <c r="M3562" s="164"/>
      <c r="N3562" s="164"/>
      <c r="O3562" s="164"/>
    </row>
    <row r="3563" spans="10:15" x14ac:dyDescent="0.25">
      <c r="J3563" s="164"/>
      <c r="K3563" s="164"/>
      <c r="L3563" s="164"/>
      <c r="M3563" s="164"/>
      <c r="N3563" s="164"/>
      <c r="O3563" s="164"/>
    </row>
    <row r="3564" spans="10:15" x14ac:dyDescent="0.25">
      <c r="J3564" s="164"/>
      <c r="K3564" s="164"/>
      <c r="L3564" s="164"/>
      <c r="M3564" s="164"/>
      <c r="N3564" s="164"/>
      <c r="O3564" s="164"/>
    </row>
    <row r="3565" spans="10:15" x14ac:dyDescent="0.25">
      <c r="J3565" s="164"/>
      <c r="K3565" s="164"/>
      <c r="L3565" s="164"/>
      <c r="M3565" s="164"/>
      <c r="N3565" s="164"/>
      <c r="O3565" s="164"/>
    </row>
    <row r="3566" spans="10:15" x14ac:dyDescent="0.25">
      <c r="J3566" s="164"/>
      <c r="K3566" s="164"/>
      <c r="L3566" s="164"/>
      <c r="M3566" s="164"/>
      <c r="N3566" s="164"/>
      <c r="O3566" s="164"/>
    </row>
    <row r="3567" spans="10:15" x14ac:dyDescent="0.25">
      <c r="J3567" s="164"/>
      <c r="K3567" s="164"/>
      <c r="L3567" s="164"/>
      <c r="M3567" s="164"/>
      <c r="N3567" s="164"/>
      <c r="O3567" s="164"/>
    </row>
    <row r="3568" spans="10:15" x14ac:dyDescent="0.25">
      <c r="J3568" s="164"/>
      <c r="K3568" s="164"/>
      <c r="L3568" s="164"/>
      <c r="M3568" s="164"/>
      <c r="N3568" s="164"/>
      <c r="O3568" s="164"/>
    </row>
    <row r="3569" spans="10:15" x14ac:dyDescent="0.25">
      <c r="J3569" s="164"/>
      <c r="K3569" s="164"/>
      <c r="L3569" s="164"/>
      <c r="M3569" s="164"/>
      <c r="N3569" s="164"/>
      <c r="O3569" s="164"/>
    </row>
    <row r="3570" spans="10:15" x14ac:dyDescent="0.25">
      <c r="J3570" s="164"/>
      <c r="K3570" s="164"/>
      <c r="L3570" s="164"/>
      <c r="M3570" s="164"/>
      <c r="N3570" s="164"/>
      <c r="O3570" s="164"/>
    </row>
    <row r="3571" spans="10:15" x14ac:dyDescent="0.25">
      <c r="J3571" s="164"/>
      <c r="K3571" s="164"/>
      <c r="L3571" s="164"/>
      <c r="M3571" s="164"/>
      <c r="N3571" s="164"/>
      <c r="O3571" s="164"/>
    </row>
    <row r="3572" spans="10:15" x14ac:dyDescent="0.25">
      <c r="J3572" s="164"/>
      <c r="K3572" s="164"/>
      <c r="L3572" s="164"/>
      <c r="M3572" s="164"/>
      <c r="N3572" s="164"/>
      <c r="O3572" s="164"/>
    </row>
    <row r="3573" spans="10:15" x14ac:dyDescent="0.25">
      <c r="J3573" s="164"/>
      <c r="K3573" s="164"/>
      <c r="L3573" s="164"/>
      <c r="M3573" s="164"/>
      <c r="N3573" s="164"/>
      <c r="O3573" s="164"/>
    </row>
    <row r="3574" spans="10:15" x14ac:dyDescent="0.25">
      <c r="J3574" s="164"/>
      <c r="K3574" s="164"/>
      <c r="L3574" s="164"/>
      <c r="M3574" s="164"/>
      <c r="N3574" s="164"/>
      <c r="O3574" s="164"/>
    </row>
    <row r="3575" spans="10:15" x14ac:dyDescent="0.25">
      <c r="J3575" s="164"/>
      <c r="K3575" s="164"/>
      <c r="L3575" s="164"/>
      <c r="M3575" s="164"/>
      <c r="N3575" s="164"/>
      <c r="O3575" s="164"/>
    </row>
    <row r="3576" spans="10:15" x14ac:dyDescent="0.25">
      <c r="J3576" s="164"/>
      <c r="K3576" s="164"/>
      <c r="L3576" s="164"/>
      <c r="M3576" s="164"/>
      <c r="N3576" s="164"/>
      <c r="O3576" s="164"/>
    </row>
    <row r="3577" spans="10:15" x14ac:dyDescent="0.25">
      <c r="J3577" s="164"/>
      <c r="K3577" s="164"/>
      <c r="L3577" s="164"/>
      <c r="M3577" s="164"/>
      <c r="N3577" s="164"/>
      <c r="O3577" s="164"/>
    </row>
    <row r="3578" spans="10:15" x14ac:dyDescent="0.25">
      <c r="J3578" s="164"/>
      <c r="K3578" s="164"/>
      <c r="L3578" s="164"/>
      <c r="M3578" s="164"/>
      <c r="N3578" s="164"/>
      <c r="O3578" s="164"/>
    </row>
    <row r="3579" spans="10:15" x14ac:dyDescent="0.25">
      <c r="J3579" s="164"/>
      <c r="K3579" s="164"/>
      <c r="L3579" s="164"/>
      <c r="M3579" s="164"/>
      <c r="N3579" s="164"/>
      <c r="O3579" s="164"/>
    </row>
    <row r="3580" spans="10:15" x14ac:dyDescent="0.25">
      <c r="J3580" s="164"/>
      <c r="K3580" s="164"/>
      <c r="L3580" s="164"/>
      <c r="M3580" s="164"/>
      <c r="N3580" s="164"/>
      <c r="O3580" s="164"/>
    </row>
    <row r="3581" spans="10:15" x14ac:dyDescent="0.25">
      <c r="J3581" s="164"/>
      <c r="K3581" s="164"/>
      <c r="L3581" s="164"/>
      <c r="M3581" s="164"/>
      <c r="N3581" s="164"/>
      <c r="O3581" s="164"/>
    </row>
    <row r="3582" spans="10:15" x14ac:dyDescent="0.25">
      <c r="J3582" s="164"/>
      <c r="K3582" s="164"/>
      <c r="L3582" s="164"/>
      <c r="M3582" s="164"/>
      <c r="N3582" s="164"/>
      <c r="O3582" s="164"/>
    </row>
    <row r="3583" spans="10:15" x14ac:dyDescent="0.25">
      <c r="J3583" s="164"/>
      <c r="K3583" s="164"/>
      <c r="L3583" s="164"/>
      <c r="M3583" s="164"/>
      <c r="N3583" s="164"/>
      <c r="O3583" s="164"/>
    </row>
    <row r="3584" spans="10:15" x14ac:dyDescent="0.25">
      <c r="J3584" s="164"/>
      <c r="K3584" s="164"/>
      <c r="L3584" s="164"/>
      <c r="M3584" s="164"/>
      <c r="N3584" s="164"/>
      <c r="O3584" s="164"/>
    </row>
    <row r="3585" spans="10:15" x14ac:dyDescent="0.25">
      <c r="J3585" s="164"/>
      <c r="K3585" s="164"/>
      <c r="L3585" s="164"/>
      <c r="M3585" s="164"/>
      <c r="N3585" s="164"/>
      <c r="O3585" s="164"/>
    </row>
    <row r="3586" spans="10:15" x14ac:dyDescent="0.25">
      <c r="J3586" s="164"/>
      <c r="K3586" s="164"/>
      <c r="L3586" s="164"/>
      <c r="M3586" s="164"/>
      <c r="N3586" s="164"/>
      <c r="O3586" s="164"/>
    </row>
    <row r="3587" spans="10:15" x14ac:dyDescent="0.25">
      <c r="J3587" s="164"/>
      <c r="K3587" s="164"/>
      <c r="L3587" s="164"/>
      <c r="M3587" s="164"/>
      <c r="N3587" s="164"/>
      <c r="O3587" s="164"/>
    </row>
    <row r="3588" spans="10:15" x14ac:dyDescent="0.25">
      <c r="J3588" s="164"/>
      <c r="K3588" s="164"/>
      <c r="L3588" s="164"/>
      <c r="M3588" s="164"/>
      <c r="N3588" s="164"/>
      <c r="O3588" s="164"/>
    </row>
    <row r="3589" spans="10:15" x14ac:dyDescent="0.25">
      <c r="J3589" s="164"/>
      <c r="K3589" s="164"/>
      <c r="L3589" s="164"/>
      <c r="M3589" s="164"/>
      <c r="N3589" s="164"/>
      <c r="O3589" s="164"/>
    </row>
    <row r="3590" spans="10:15" x14ac:dyDescent="0.25">
      <c r="J3590" s="164"/>
      <c r="K3590" s="164"/>
      <c r="L3590" s="164"/>
      <c r="M3590" s="164"/>
      <c r="N3590" s="164"/>
      <c r="O3590" s="164"/>
    </row>
    <row r="3591" spans="10:15" x14ac:dyDescent="0.25">
      <c r="J3591" s="164"/>
      <c r="K3591" s="164"/>
      <c r="L3591" s="164"/>
      <c r="M3591" s="164"/>
      <c r="N3591" s="164"/>
      <c r="O3591" s="164"/>
    </row>
    <row r="3592" spans="10:15" x14ac:dyDescent="0.25">
      <c r="J3592" s="164"/>
      <c r="K3592" s="164"/>
      <c r="L3592" s="164"/>
      <c r="M3592" s="164"/>
      <c r="N3592" s="164"/>
      <c r="O3592" s="164"/>
    </row>
    <row r="3593" spans="10:15" x14ac:dyDescent="0.25">
      <c r="J3593" s="164"/>
      <c r="K3593" s="164"/>
      <c r="L3593" s="164"/>
      <c r="M3593" s="164"/>
      <c r="N3593" s="164"/>
      <c r="O3593" s="164"/>
    </row>
    <row r="3594" spans="10:15" x14ac:dyDescent="0.25">
      <c r="J3594" s="164"/>
      <c r="K3594" s="164"/>
      <c r="L3594" s="164"/>
      <c r="M3594" s="164"/>
      <c r="N3594" s="164"/>
      <c r="O3594" s="164"/>
    </row>
    <row r="3595" spans="10:15" x14ac:dyDescent="0.25">
      <c r="J3595" s="164"/>
      <c r="K3595" s="164"/>
      <c r="L3595" s="164"/>
      <c r="M3595" s="164"/>
      <c r="N3595" s="164"/>
      <c r="O3595" s="164"/>
    </row>
    <row r="3596" spans="10:15" x14ac:dyDescent="0.25">
      <c r="J3596" s="164"/>
      <c r="K3596" s="164"/>
      <c r="L3596" s="164"/>
      <c r="M3596" s="164"/>
      <c r="N3596" s="164"/>
      <c r="O3596" s="164"/>
    </row>
    <row r="3597" spans="10:15" x14ac:dyDescent="0.25">
      <c r="J3597" s="164"/>
      <c r="K3597" s="164"/>
      <c r="L3597" s="164"/>
      <c r="M3597" s="164"/>
      <c r="N3597" s="164"/>
      <c r="O3597" s="164"/>
    </row>
    <row r="3598" spans="10:15" x14ac:dyDescent="0.25">
      <c r="J3598" s="164"/>
      <c r="K3598" s="164"/>
      <c r="L3598" s="164"/>
      <c r="M3598" s="164"/>
      <c r="N3598" s="164"/>
      <c r="O3598" s="164"/>
    </row>
    <row r="3599" spans="10:15" x14ac:dyDescent="0.25">
      <c r="J3599" s="164"/>
      <c r="K3599" s="164"/>
      <c r="L3599" s="164"/>
      <c r="M3599" s="164"/>
      <c r="N3599" s="164"/>
      <c r="O3599" s="164"/>
    </row>
    <row r="3600" spans="10:15" x14ac:dyDescent="0.25">
      <c r="J3600" s="164"/>
      <c r="K3600" s="164"/>
      <c r="L3600" s="164"/>
      <c r="M3600" s="164"/>
      <c r="N3600" s="164"/>
      <c r="O3600" s="164"/>
    </row>
    <row r="3601" spans="10:15" x14ac:dyDescent="0.25">
      <c r="J3601" s="164"/>
      <c r="K3601" s="164"/>
      <c r="L3601" s="164"/>
      <c r="M3601" s="164"/>
      <c r="N3601" s="164"/>
      <c r="O3601" s="164"/>
    </row>
    <row r="3602" spans="10:15" x14ac:dyDescent="0.25">
      <c r="J3602" s="164"/>
      <c r="K3602" s="164"/>
      <c r="L3602" s="164"/>
      <c r="M3602" s="164"/>
      <c r="N3602" s="164"/>
      <c r="O3602" s="164"/>
    </row>
    <row r="3603" spans="10:15" x14ac:dyDescent="0.25">
      <c r="J3603" s="164"/>
      <c r="K3603" s="164"/>
      <c r="L3603" s="164"/>
      <c r="M3603" s="164"/>
      <c r="N3603" s="164"/>
      <c r="O3603" s="164"/>
    </row>
    <row r="3604" spans="10:15" x14ac:dyDescent="0.25">
      <c r="J3604" s="164"/>
      <c r="K3604" s="164"/>
      <c r="L3604" s="164"/>
      <c r="M3604" s="164"/>
      <c r="N3604" s="164"/>
      <c r="O3604" s="164"/>
    </row>
    <row r="3605" spans="10:15" x14ac:dyDescent="0.25">
      <c r="J3605" s="164"/>
      <c r="K3605" s="164"/>
      <c r="L3605" s="164"/>
      <c r="M3605" s="164"/>
      <c r="N3605" s="164"/>
      <c r="O3605" s="164"/>
    </row>
    <row r="3606" spans="10:15" x14ac:dyDescent="0.25">
      <c r="J3606" s="164"/>
      <c r="K3606" s="164"/>
      <c r="L3606" s="164"/>
      <c r="M3606" s="164"/>
      <c r="N3606" s="164"/>
      <c r="O3606" s="164"/>
    </row>
    <row r="3607" spans="10:15" x14ac:dyDescent="0.25">
      <c r="J3607" s="164"/>
      <c r="K3607" s="164"/>
      <c r="L3607" s="164"/>
      <c r="M3607" s="164"/>
      <c r="N3607" s="164"/>
      <c r="O3607" s="164"/>
    </row>
    <row r="3608" spans="10:15" x14ac:dyDescent="0.25">
      <c r="J3608" s="164"/>
      <c r="K3608" s="164"/>
      <c r="L3608" s="164"/>
      <c r="M3608" s="164"/>
      <c r="N3608" s="164"/>
      <c r="O3608" s="164"/>
    </row>
    <row r="3609" spans="10:15" x14ac:dyDescent="0.25">
      <c r="J3609" s="164"/>
      <c r="K3609" s="164"/>
      <c r="L3609" s="164"/>
      <c r="M3609" s="164"/>
      <c r="N3609" s="164"/>
      <c r="O3609" s="164"/>
    </row>
    <row r="3610" spans="10:15" x14ac:dyDescent="0.25">
      <c r="J3610" s="164"/>
      <c r="K3610" s="164"/>
      <c r="L3610" s="164"/>
      <c r="M3610" s="164"/>
      <c r="N3610" s="164"/>
      <c r="O3610" s="164"/>
    </row>
    <row r="3611" spans="10:15" x14ac:dyDescent="0.25">
      <c r="J3611" s="164"/>
      <c r="K3611" s="164"/>
      <c r="L3611" s="164"/>
      <c r="M3611" s="164"/>
      <c r="N3611" s="164"/>
      <c r="O3611" s="164"/>
    </row>
    <row r="3612" spans="10:15" x14ac:dyDescent="0.25">
      <c r="J3612" s="164"/>
      <c r="K3612" s="164"/>
      <c r="L3612" s="164"/>
      <c r="M3612" s="164"/>
      <c r="N3612" s="164"/>
      <c r="O3612" s="164"/>
    </row>
    <row r="3613" spans="10:15" x14ac:dyDescent="0.25">
      <c r="J3613" s="164"/>
      <c r="K3613" s="164"/>
      <c r="L3613" s="164"/>
      <c r="M3613" s="164"/>
      <c r="N3613" s="164"/>
      <c r="O3613" s="164"/>
    </row>
    <row r="3614" spans="10:15" x14ac:dyDescent="0.25">
      <c r="J3614" s="164"/>
      <c r="K3614" s="164"/>
      <c r="L3614" s="164"/>
      <c r="M3614" s="164"/>
      <c r="N3614" s="164"/>
      <c r="O3614" s="164"/>
    </row>
    <row r="3615" spans="10:15" x14ac:dyDescent="0.25">
      <c r="J3615" s="164"/>
      <c r="K3615" s="164"/>
      <c r="L3615" s="164"/>
      <c r="M3615" s="164"/>
      <c r="N3615" s="164"/>
      <c r="O3615" s="164"/>
    </row>
    <row r="3616" spans="10:15" x14ac:dyDescent="0.25">
      <c r="J3616" s="164"/>
      <c r="K3616" s="164"/>
      <c r="L3616" s="164"/>
      <c r="M3616" s="164"/>
      <c r="N3616" s="164"/>
      <c r="O3616" s="164"/>
    </row>
    <row r="3617" spans="10:15" x14ac:dyDescent="0.25">
      <c r="J3617" s="164"/>
      <c r="K3617" s="164"/>
      <c r="L3617" s="164"/>
      <c r="M3617" s="164"/>
      <c r="N3617" s="164"/>
      <c r="O3617" s="164"/>
    </row>
    <row r="3618" spans="10:15" x14ac:dyDescent="0.25">
      <c r="J3618" s="164"/>
      <c r="K3618" s="164"/>
      <c r="L3618" s="164"/>
      <c r="M3618" s="164"/>
      <c r="N3618" s="164"/>
      <c r="O3618" s="164"/>
    </row>
    <row r="3619" spans="10:15" x14ac:dyDescent="0.25">
      <c r="J3619" s="164"/>
      <c r="K3619" s="164"/>
      <c r="L3619" s="164"/>
      <c r="M3619" s="164"/>
      <c r="N3619" s="164"/>
      <c r="O3619" s="164"/>
    </row>
    <row r="3620" spans="10:15" x14ac:dyDescent="0.25">
      <c r="J3620" s="164"/>
      <c r="K3620" s="164"/>
      <c r="L3620" s="164"/>
      <c r="M3620" s="164"/>
      <c r="N3620" s="164"/>
      <c r="O3620" s="164"/>
    </row>
    <row r="3621" spans="10:15" x14ac:dyDescent="0.25">
      <c r="J3621" s="164"/>
      <c r="K3621" s="164"/>
      <c r="L3621" s="164"/>
      <c r="M3621" s="164"/>
      <c r="N3621" s="164"/>
      <c r="O3621" s="164"/>
    </row>
    <row r="3622" spans="10:15" x14ac:dyDescent="0.25">
      <c r="J3622" s="164"/>
      <c r="K3622" s="164"/>
      <c r="L3622" s="164"/>
      <c r="M3622" s="164"/>
      <c r="N3622" s="164"/>
      <c r="O3622" s="164"/>
    </row>
    <row r="3623" spans="10:15" x14ac:dyDescent="0.25">
      <c r="J3623" s="164"/>
      <c r="K3623" s="164"/>
      <c r="L3623" s="164"/>
      <c r="M3623" s="164"/>
      <c r="N3623" s="164"/>
      <c r="O3623" s="164"/>
    </row>
    <row r="3624" spans="10:15" x14ac:dyDescent="0.25">
      <c r="J3624" s="164"/>
      <c r="K3624" s="164"/>
      <c r="L3624" s="164"/>
      <c r="M3624" s="164"/>
      <c r="N3624" s="164"/>
      <c r="O3624" s="164"/>
    </row>
    <row r="3625" spans="10:15" x14ac:dyDescent="0.25">
      <c r="J3625" s="164"/>
      <c r="K3625" s="164"/>
      <c r="L3625" s="164"/>
      <c r="M3625" s="164"/>
      <c r="N3625" s="164"/>
      <c r="O3625" s="164"/>
    </row>
    <row r="3626" spans="10:15" x14ac:dyDescent="0.25">
      <c r="J3626" s="164"/>
      <c r="K3626" s="164"/>
      <c r="L3626" s="164"/>
      <c r="M3626" s="164"/>
      <c r="N3626" s="164"/>
      <c r="O3626" s="164"/>
    </row>
    <row r="3627" spans="10:15" x14ac:dyDescent="0.25">
      <c r="J3627" s="164"/>
      <c r="K3627" s="164"/>
      <c r="L3627" s="164"/>
      <c r="M3627" s="164"/>
      <c r="N3627" s="164"/>
      <c r="O3627" s="164"/>
    </row>
    <row r="3628" spans="10:15" x14ac:dyDescent="0.25">
      <c r="J3628" s="164"/>
      <c r="K3628" s="164"/>
      <c r="L3628" s="164"/>
      <c r="M3628" s="164"/>
      <c r="N3628" s="164"/>
      <c r="O3628" s="164"/>
    </row>
    <row r="3629" spans="10:15" x14ac:dyDescent="0.25">
      <c r="J3629" s="164"/>
      <c r="K3629" s="164"/>
      <c r="L3629" s="164"/>
      <c r="M3629" s="164"/>
      <c r="N3629" s="164"/>
      <c r="O3629" s="164"/>
    </row>
    <row r="3630" spans="10:15" x14ac:dyDescent="0.25">
      <c r="J3630" s="164"/>
      <c r="K3630" s="164"/>
      <c r="L3630" s="164"/>
      <c r="M3630" s="164"/>
      <c r="N3630" s="164"/>
      <c r="O3630" s="164"/>
    </row>
    <row r="3631" spans="10:15" x14ac:dyDescent="0.25">
      <c r="J3631" s="164"/>
      <c r="K3631" s="164"/>
      <c r="L3631" s="164"/>
      <c r="M3631" s="164"/>
      <c r="N3631" s="164"/>
      <c r="O3631" s="164"/>
    </row>
    <row r="3632" spans="10:15" x14ac:dyDescent="0.25">
      <c r="J3632" s="164"/>
      <c r="K3632" s="164"/>
      <c r="L3632" s="164"/>
      <c r="M3632" s="164"/>
      <c r="N3632" s="164"/>
      <c r="O3632" s="164"/>
    </row>
    <row r="3633" spans="10:15" x14ac:dyDescent="0.25">
      <c r="J3633" s="164"/>
      <c r="K3633" s="164"/>
      <c r="L3633" s="164"/>
      <c r="M3633" s="164"/>
      <c r="N3633" s="164"/>
      <c r="O3633" s="164"/>
    </row>
    <row r="3634" spans="10:15" x14ac:dyDescent="0.25">
      <c r="J3634" s="164"/>
      <c r="K3634" s="164"/>
      <c r="L3634" s="164"/>
      <c r="M3634" s="164"/>
      <c r="N3634" s="164"/>
      <c r="O3634" s="164"/>
    </row>
    <row r="3635" spans="10:15" x14ac:dyDescent="0.25">
      <c r="J3635" s="164"/>
      <c r="K3635" s="164"/>
      <c r="L3635" s="164"/>
      <c r="M3635" s="164"/>
      <c r="N3635" s="164"/>
      <c r="O3635" s="164"/>
    </row>
    <row r="3636" spans="10:15" x14ac:dyDescent="0.25">
      <c r="J3636" s="164"/>
      <c r="K3636" s="164"/>
      <c r="L3636" s="164"/>
      <c r="M3636" s="164"/>
      <c r="N3636" s="164"/>
      <c r="O3636" s="164"/>
    </row>
    <row r="3637" spans="10:15" x14ac:dyDescent="0.25">
      <c r="J3637" s="164"/>
      <c r="K3637" s="164"/>
      <c r="L3637" s="164"/>
      <c r="M3637" s="164"/>
      <c r="N3637" s="164"/>
      <c r="O3637" s="164"/>
    </row>
    <row r="3638" spans="10:15" x14ac:dyDescent="0.25">
      <c r="J3638" s="164"/>
      <c r="K3638" s="164"/>
      <c r="L3638" s="164"/>
      <c r="M3638" s="164"/>
      <c r="N3638" s="164"/>
      <c r="O3638" s="164"/>
    </row>
    <row r="3639" spans="10:15" x14ac:dyDescent="0.25">
      <c r="J3639" s="164"/>
      <c r="K3639" s="164"/>
      <c r="L3639" s="164"/>
      <c r="M3639" s="164"/>
      <c r="N3639" s="164"/>
      <c r="O3639" s="164"/>
    </row>
    <row r="3640" spans="10:15" x14ac:dyDescent="0.25">
      <c r="J3640" s="164"/>
      <c r="K3640" s="164"/>
      <c r="L3640" s="164"/>
      <c r="M3640" s="164"/>
      <c r="N3640" s="164"/>
      <c r="O3640" s="164"/>
    </row>
    <row r="3641" spans="10:15" x14ac:dyDescent="0.25">
      <c r="J3641" s="164"/>
      <c r="K3641" s="164"/>
      <c r="L3641" s="164"/>
      <c r="M3641" s="164"/>
      <c r="N3641" s="164"/>
      <c r="O3641" s="164"/>
    </row>
    <row r="3642" spans="10:15" x14ac:dyDescent="0.25">
      <c r="J3642" s="164"/>
      <c r="K3642" s="164"/>
      <c r="L3642" s="164"/>
      <c r="M3642" s="164"/>
      <c r="N3642" s="164"/>
      <c r="O3642" s="164"/>
    </row>
    <row r="3643" spans="10:15" x14ac:dyDescent="0.25">
      <c r="J3643" s="164"/>
      <c r="K3643" s="164"/>
      <c r="L3643" s="164"/>
      <c r="M3643" s="164"/>
      <c r="N3643" s="164"/>
      <c r="O3643" s="164"/>
    </row>
    <row r="3644" spans="10:15" x14ac:dyDescent="0.25">
      <c r="J3644" s="164"/>
      <c r="K3644" s="164"/>
      <c r="L3644" s="164"/>
      <c r="M3644" s="164"/>
      <c r="N3644" s="164"/>
      <c r="O3644" s="164"/>
    </row>
    <row r="3645" spans="10:15" x14ac:dyDescent="0.25">
      <c r="J3645" s="164"/>
      <c r="K3645" s="164"/>
      <c r="L3645" s="164"/>
      <c r="M3645" s="164"/>
      <c r="N3645" s="164"/>
      <c r="O3645" s="164"/>
    </row>
    <row r="3646" spans="10:15" x14ac:dyDescent="0.25">
      <c r="J3646" s="164"/>
      <c r="K3646" s="164"/>
      <c r="L3646" s="164"/>
      <c r="M3646" s="164"/>
      <c r="N3646" s="164"/>
      <c r="O3646" s="164"/>
    </row>
    <row r="3647" spans="10:15" x14ac:dyDescent="0.25">
      <c r="J3647" s="164"/>
      <c r="K3647" s="164"/>
      <c r="L3647" s="164"/>
      <c r="M3647" s="164"/>
      <c r="N3647" s="164"/>
      <c r="O3647" s="164"/>
    </row>
    <row r="3648" spans="10:15" x14ac:dyDescent="0.25">
      <c r="J3648" s="164"/>
      <c r="K3648" s="164"/>
      <c r="L3648" s="164"/>
      <c r="M3648" s="164"/>
      <c r="N3648" s="164"/>
      <c r="O3648" s="164"/>
    </row>
    <row r="3649" spans="10:15" x14ac:dyDescent="0.25">
      <c r="J3649" s="164"/>
      <c r="K3649" s="164"/>
      <c r="L3649" s="164"/>
      <c r="M3649" s="164"/>
      <c r="N3649" s="164"/>
      <c r="O3649" s="164"/>
    </row>
    <row r="3650" spans="10:15" x14ac:dyDescent="0.25">
      <c r="J3650" s="164"/>
      <c r="K3650" s="164"/>
      <c r="L3650" s="164"/>
      <c r="M3650" s="164"/>
      <c r="N3650" s="164"/>
      <c r="O3650" s="164"/>
    </row>
    <row r="3651" spans="10:15" x14ac:dyDescent="0.25">
      <c r="J3651" s="164"/>
      <c r="K3651" s="164"/>
      <c r="L3651" s="164"/>
      <c r="M3651" s="164"/>
      <c r="N3651" s="164"/>
      <c r="O3651" s="164"/>
    </row>
    <row r="3652" spans="10:15" x14ac:dyDescent="0.25">
      <c r="J3652" s="164"/>
      <c r="K3652" s="164"/>
      <c r="L3652" s="164"/>
      <c r="M3652" s="164"/>
      <c r="N3652" s="164"/>
      <c r="O3652" s="164"/>
    </row>
    <row r="3653" spans="10:15" x14ac:dyDescent="0.25">
      <c r="J3653" s="164"/>
      <c r="K3653" s="164"/>
      <c r="L3653" s="164"/>
      <c r="M3653" s="164"/>
      <c r="N3653" s="164"/>
      <c r="O3653" s="164"/>
    </row>
    <row r="3654" spans="10:15" x14ac:dyDescent="0.25">
      <c r="J3654" s="164"/>
      <c r="K3654" s="164"/>
      <c r="L3654" s="164"/>
      <c r="M3654" s="164"/>
      <c r="N3654" s="164"/>
      <c r="O3654" s="164"/>
    </row>
    <row r="3655" spans="10:15" x14ac:dyDescent="0.25">
      <c r="J3655" s="164"/>
      <c r="K3655" s="164"/>
      <c r="L3655" s="164"/>
      <c r="M3655" s="164"/>
      <c r="N3655" s="164"/>
      <c r="O3655" s="164"/>
    </row>
    <row r="3656" spans="10:15" x14ac:dyDescent="0.25">
      <c r="J3656" s="164"/>
      <c r="K3656" s="164"/>
      <c r="L3656" s="164"/>
      <c r="M3656" s="164"/>
      <c r="N3656" s="164"/>
      <c r="O3656" s="164"/>
    </row>
    <row r="3657" spans="10:15" x14ac:dyDescent="0.25">
      <c r="J3657" s="164"/>
      <c r="K3657" s="164"/>
      <c r="L3657" s="164"/>
      <c r="M3657" s="164"/>
      <c r="N3657" s="164"/>
      <c r="O3657" s="164"/>
    </row>
    <row r="3658" spans="10:15" x14ac:dyDescent="0.25">
      <c r="J3658" s="164"/>
      <c r="K3658" s="164"/>
      <c r="L3658" s="164"/>
      <c r="M3658" s="164"/>
      <c r="N3658" s="164"/>
      <c r="O3658" s="164"/>
    </row>
    <row r="3659" spans="10:15" x14ac:dyDescent="0.25">
      <c r="J3659" s="164"/>
      <c r="K3659" s="164"/>
      <c r="L3659" s="164"/>
      <c r="M3659" s="164"/>
      <c r="N3659" s="164"/>
      <c r="O3659" s="164"/>
    </row>
    <row r="3660" spans="10:15" x14ac:dyDescent="0.25">
      <c r="J3660" s="164"/>
      <c r="K3660" s="164"/>
      <c r="L3660" s="164"/>
      <c r="M3660" s="164"/>
      <c r="N3660" s="164"/>
      <c r="O3660" s="164"/>
    </row>
    <row r="3661" spans="10:15" x14ac:dyDescent="0.25">
      <c r="J3661" s="164"/>
      <c r="K3661" s="164"/>
      <c r="L3661" s="164"/>
      <c r="M3661" s="164"/>
      <c r="N3661" s="164"/>
      <c r="O3661" s="164"/>
    </row>
    <row r="3662" spans="10:15" x14ac:dyDescent="0.25">
      <c r="J3662" s="164"/>
      <c r="K3662" s="164"/>
      <c r="L3662" s="164"/>
      <c r="M3662" s="164"/>
      <c r="N3662" s="164"/>
      <c r="O3662" s="164"/>
    </row>
    <row r="3663" spans="10:15" x14ac:dyDescent="0.25">
      <c r="J3663" s="164"/>
      <c r="K3663" s="164"/>
      <c r="L3663" s="164"/>
      <c r="M3663" s="164"/>
      <c r="N3663" s="164"/>
      <c r="O3663" s="164"/>
    </row>
    <row r="3664" spans="10:15" x14ac:dyDescent="0.25">
      <c r="J3664" s="164"/>
      <c r="K3664" s="164"/>
      <c r="L3664" s="164"/>
      <c r="M3664" s="164"/>
      <c r="N3664" s="164"/>
      <c r="O3664" s="164"/>
    </row>
    <row r="3665" spans="10:15" x14ac:dyDescent="0.25">
      <c r="J3665" s="164"/>
      <c r="K3665" s="164"/>
      <c r="L3665" s="164"/>
      <c r="M3665" s="164"/>
      <c r="N3665" s="164"/>
      <c r="O3665" s="164"/>
    </row>
    <row r="3666" spans="10:15" x14ac:dyDescent="0.25">
      <c r="J3666" s="164"/>
      <c r="K3666" s="164"/>
      <c r="L3666" s="164"/>
      <c r="M3666" s="164"/>
      <c r="N3666" s="164"/>
      <c r="O3666" s="164"/>
    </row>
    <row r="3667" spans="10:15" x14ac:dyDescent="0.25">
      <c r="J3667" s="164"/>
      <c r="K3667" s="164"/>
      <c r="L3667" s="164"/>
      <c r="M3667" s="164"/>
      <c r="N3667" s="164"/>
      <c r="O3667" s="164"/>
    </row>
    <row r="3668" spans="10:15" x14ac:dyDescent="0.25">
      <c r="J3668" s="164"/>
      <c r="K3668" s="164"/>
      <c r="L3668" s="164"/>
      <c r="M3668" s="164"/>
      <c r="N3668" s="164"/>
      <c r="O3668" s="164"/>
    </row>
    <row r="3669" spans="10:15" x14ac:dyDescent="0.25">
      <c r="J3669" s="164"/>
      <c r="K3669" s="164"/>
      <c r="L3669" s="164"/>
      <c r="M3669" s="164"/>
      <c r="N3669" s="164"/>
      <c r="O3669" s="164"/>
    </row>
    <row r="3670" spans="10:15" x14ac:dyDescent="0.25">
      <c r="J3670" s="164"/>
      <c r="K3670" s="164"/>
      <c r="L3670" s="164"/>
      <c r="M3670" s="164"/>
      <c r="N3670" s="164"/>
      <c r="O3670" s="164"/>
    </row>
    <row r="3671" spans="10:15" x14ac:dyDescent="0.25">
      <c r="J3671" s="164"/>
      <c r="K3671" s="164"/>
      <c r="L3671" s="164"/>
      <c r="M3671" s="164"/>
      <c r="N3671" s="164"/>
      <c r="O3671" s="164"/>
    </row>
    <row r="3672" spans="10:15" x14ac:dyDescent="0.25">
      <c r="J3672" s="164"/>
      <c r="K3672" s="164"/>
      <c r="L3672" s="164"/>
      <c r="M3672" s="164"/>
      <c r="N3672" s="164"/>
      <c r="O3672" s="164"/>
    </row>
    <row r="3673" spans="10:15" x14ac:dyDescent="0.25">
      <c r="J3673" s="164"/>
      <c r="K3673" s="164"/>
      <c r="L3673" s="164"/>
      <c r="M3673" s="164"/>
      <c r="N3673" s="164"/>
      <c r="O3673" s="164"/>
    </row>
    <row r="3674" spans="10:15" x14ac:dyDescent="0.25">
      <c r="J3674" s="164"/>
      <c r="K3674" s="164"/>
      <c r="L3674" s="164"/>
      <c r="M3674" s="164"/>
      <c r="N3674" s="164"/>
      <c r="O3674" s="164"/>
    </row>
    <row r="3675" spans="10:15" x14ac:dyDescent="0.25">
      <c r="J3675" s="164"/>
      <c r="K3675" s="164"/>
      <c r="L3675" s="164"/>
      <c r="M3675" s="164"/>
      <c r="N3675" s="164"/>
      <c r="O3675" s="164"/>
    </row>
    <row r="3676" spans="10:15" x14ac:dyDescent="0.25">
      <c r="J3676" s="164"/>
      <c r="K3676" s="164"/>
      <c r="L3676" s="164"/>
      <c r="M3676" s="164"/>
      <c r="N3676" s="164"/>
      <c r="O3676" s="164"/>
    </row>
    <row r="3677" spans="10:15" x14ac:dyDescent="0.25">
      <c r="J3677" s="164"/>
      <c r="K3677" s="164"/>
      <c r="L3677" s="164"/>
      <c r="M3677" s="164"/>
      <c r="N3677" s="164"/>
      <c r="O3677" s="164"/>
    </row>
    <row r="3678" spans="10:15" x14ac:dyDescent="0.25">
      <c r="J3678" s="164"/>
      <c r="K3678" s="164"/>
      <c r="L3678" s="164"/>
      <c r="M3678" s="164"/>
      <c r="N3678" s="164"/>
      <c r="O3678" s="164"/>
    </row>
    <row r="3679" spans="10:15" x14ac:dyDescent="0.25">
      <c r="J3679" s="164"/>
      <c r="K3679" s="164"/>
      <c r="L3679" s="164"/>
      <c r="M3679" s="164"/>
      <c r="N3679" s="164"/>
      <c r="O3679" s="164"/>
    </row>
    <row r="3680" spans="10:15" x14ac:dyDescent="0.25">
      <c r="J3680" s="164"/>
      <c r="K3680" s="164"/>
      <c r="L3680" s="164"/>
      <c r="M3680" s="164"/>
      <c r="N3680" s="164"/>
      <c r="O3680" s="164"/>
    </row>
    <row r="3681" spans="10:15" x14ac:dyDescent="0.25">
      <c r="J3681" s="164"/>
      <c r="K3681" s="164"/>
      <c r="L3681" s="164"/>
      <c r="M3681" s="164"/>
      <c r="N3681" s="164"/>
      <c r="O3681" s="164"/>
    </row>
    <row r="3682" spans="10:15" x14ac:dyDescent="0.25">
      <c r="J3682" s="164"/>
      <c r="K3682" s="164"/>
      <c r="L3682" s="164"/>
      <c r="M3682" s="164"/>
      <c r="N3682" s="164"/>
      <c r="O3682" s="164"/>
    </row>
    <row r="3683" spans="10:15" x14ac:dyDescent="0.25">
      <c r="J3683" s="164"/>
      <c r="K3683" s="164"/>
      <c r="L3683" s="164"/>
      <c r="M3683" s="164"/>
      <c r="N3683" s="164"/>
      <c r="O3683" s="164"/>
    </row>
    <row r="3684" spans="10:15" x14ac:dyDescent="0.25">
      <c r="J3684" s="164"/>
      <c r="K3684" s="164"/>
      <c r="L3684" s="164"/>
      <c r="M3684" s="164"/>
      <c r="N3684" s="164"/>
      <c r="O3684" s="164"/>
    </row>
    <row r="3685" spans="10:15" x14ac:dyDescent="0.25">
      <c r="J3685" s="164"/>
      <c r="K3685" s="164"/>
      <c r="L3685" s="164"/>
      <c r="M3685" s="164"/>
      <c r="N3685" s="164"/>
      <c r="O3685" s="164"/>
    </row>
    <row r="3686" spans="10:15" x14ac:dyDescent="0.25">
      <c r="J3686" s="164"/>
      <c r="K3686" s="164"/>
      <c r="L3686" s="164"/>
      <c r="M3686" s="164"/>
      <c r="N3686" s="164"/>
      <c r="O3686" s="164"/>
    </row>
    <row r="3687" spans="10:15" x14ac:dyDescent="0.25">
      <c r="J3687" s="164"/>
      <c r="K3687" s="164"/>
      <c r="L3687" s="164"/>
      <c r="M3687" s="164"/>
      <c r="N3687" s="164"/>
      <c r="O3687" s="164"/>
    </row>
    <row r="3688" spans="10:15" x14ac:dyDescent="0.25">
      <c r="J3688" s="164"/>
      <c r="K3688" s="164"/>
      <c r="L3688" s="164"/>
      <c r="M3688" s="164"/>
      <c r="N3688" s="164"/>
      <c r="O3688" s="164"/>
    </row>
    <row r="3689" spans="10:15" x14ac:dyDescent="0.25">
      <c r="J3689" s="164"/>
      <c r="K3689" s="164"/>
      <c r="L3689" s="164"/>
      <c r="M3689" s="164"/>
      <c r="N3689" s="164"/>
      <c r="O3689" s="164"/>
    </row>
    <row r="3690" spans="10:15" x14ac:dyDescent="0.25">
      <c r="J3690" s="164"/>
      <c r="K3690" s="164"/>
      <c r="L3690" s="164"/>
      <c r="M3690" s="164"/>
      <c r="N3690" s="164"/>
      <c r="O3690" s="164"/>
    </row>
    <row r="3691" spans="10:15" x14ac:dyDescent="0.25">
      <c r="J3691" s="164"/>
      <c r="K3691" s="164"/>
      <c r="L3691" s="164"/>
      <c r="M3691" s="164"/>
      <c r="N3691" s="164"/>
      <c r="O3691" s="164"/>
    </row>
    <row r="3692" spans="10:15" x14ac:dyDescent="0.25">
      <c r="J3692" s="164"/>
      <c r="K3692" s="164"/>
      <c r="L3692" s="164"/>
      <c r="M3692" s="164"/>
      <c r="N3692" s="164"/>
      <c r="O3692" s="164"/>
    </row>
    <row r="3693" spans="10:15" x14ac:dyDescent="0.25">
      <c r="J3693" s="164"/>
      <c r="K3693" s="164"/>
      <c r="L3693" s="164"/>
      <c r="M3693" s="164"/>
      <c r="N3693" s="164"/>
      <c r="O3693" s="164"/>
    </row>
    <row r="3694" spans="10:15" x14ac:dyDescent="0.25">
      <c r="J3694" s="164"/>
      <c r="K3694" s="164"/>
      <c r="L3694" s="164"/>
      <c r="M3694" s="164"/>
      <c r="N3694" s="164"/>
      <c r="O3694" s="164"/>
    </row>
    <row r="3695" spans="10:15" x14ac:dyDescent="0.25">
      <c r="J3695" s="164"/>
      <c r="K3695" s="164"/>
      <c r="L3695" s="164"/>
      <c r="M3695" s="164"/>
      <c r="N3695" s="164"/>
      <c r="O3695" s="164"/>
    </row>
    <row r="3696" spans="10:15" x14ac:dyDescent="0.25">
      <c r="J3696" s="164"/>
      <c r="K3696" s="164"/>
      <c r="L3696" s="164"/>
      <c r="M3696" s="164"/>
      <c r="N3696" s="164"/>
      <c r="O3696" s="164"/>
    </row>
    <row r="3697" spans="10:15" x14ac:dyDescent="0.25">
      <c r="J3697" s="164"/>
      <c r="K3697" s="164"/>
      <c r="L3697" s="164"/>
      <c r="M3697" s="164"/>
      <c r="N3697" s="164"/>
      <c r="O3697" s="164"/>
    </row>
    <row r="3698" spans="10:15" x14ac:dyDescent="0.25">
      <c r="J3698" s="164"/>
      <c r="K3698" s="164"/>
      <c r="L3698" s="164"/>
      <c r="M3698" s="164"/>
      <c r="N3698" s="164"/>
      <c r="O3698" s="164"/>
    </row>
    <row r="3699" spans="10:15" x14ac:dyDescent="0.25">
      <c r="J3699" s="164"/>
      <c r="K3699" s="164"/>
      <c r="L3699" s="164"/>
      <c r="M3699" s="164"/>
      <c r="N3699" s="164"/>
      <c r="O3699" s="164"/>
    </row>
    <row r="3700" spans="10:15" x14ac:dyDescent="0.25">
      <c r="J3700" s="164"/>
      <c r="K3700" s="164"/>
      <c r="L3700" s="164"/>
      <c r="M3700" s="164"/>
      <c r="N3700" s="164"/>
      <c r="O3700" s="164"/>
    </row>
    <row r="3701" spans="10:15" x14ac:dyDescent="0.25">
      <c r="J3701" s="164"/>
      <c r="K3701" s="164"/>
      <c r="L3701" s="164"/>
      <c r="M3701" s="164"/>
      <c r="N3701" s="164"/>
      <c r="O3701" s="164"/>
    </row>
    <row r="3702" spans="10:15" x14ac:dyDescent="0.25">
      <c r="J3702" s="164"/>
      <c r="K3702" s="164"/>
      <c r="L3702" s="164"/>
      <c r="M3702" s="164"/>
      <c r="N3702" s="164"/>
      <c r="O3702" s="164"/>
    </row>
    <row r="3703" spans="10:15" x14ac:dyDescent="0.25">
      <c r="J3703" s="164"/>
      <c r="K3703" s="164"/>
      <c r="L3703" s="164"/>
      <c r="M3703" s="164"/>
      <c r="N3703" s="164"/>
      <c r="O3703" s="164"/>
    </row>
    <row r="3704" spans="10:15" x14ac:dyDescent="0.25">
      <c r="J3704" s="164"/>
      <c r="K3704" s="164"/>
      <c r="L3704" s="164"/>
      <c r="M3704" s="164"/>
      <c r="N3704" s="164"/>
      <c r="O3704" s="164"/>
    </row>
    <row r="3705" spans="10:15" x14ac:dyDescent="0.25">
      <c r="J3705" s="164"/>
      <c r="K3705" s="164"/>
      <c r="L3705" s="164"/>
      <c r="M3705" s="164"/>
      <c r="N3705" s="164"/>
      <c r="O3705" s="164"/>
    </row>
    <row r="3706" spans="10:15" x14ac:dyDescent="0.25">
      <c r="J3706" s="164"/>
      <c r="K3706" s="164"/>
      <c r="L3706" s="164"/>
      <c r="M3706" s="164"/>
      <c r="N3706" s="164"/>
      <c r="O3706" s="164"/>
    </row>
    <row r="3707" spans="10:15" x14ac:dyDescent="0.25">
      <c r="J3707" s="164"/>
      <c r="K3707" s="164"/>
      <c r="L3707" s="164"/>
      <c r="M3707" s="164"/>
      <c r="N3707" s="164"/>
      <c r="O3707" s="164"/>
    </row>
    <row r="3708" spans="10:15" x14ac:dyDescent="0.25">
      <c r="J3708" s="164"/>
      <c r="K3708" s="164"/>
      <c r="L3708" s="164"/>
      <c r="M3708" s="164"/>
      <c r="N3708" s="164"/>
      <c r="O3708" s="164"/>
    </row>
    <row r="3709" spans="10:15" x14ac:dyDescent="0.25">
      <c r="J3709" s="164"/>
      <c r="K3709" s="164"/>
      <c r="L3709" s="164"/>
      <c r="M3709" s="164"/>
      <c r="N3709" s="164"/>
      <c r="O3709" s="164"/>
    </row>
    <row r="3710" spans="10:15" x14ac:dyDescent="0.25">
      <c r="J3710" s="164"/>
      <c r="K3710" s="164"/>
      <c r="L3710" s="164"/>
      <c r="M3710" s="164"/>
      <c r="N3710" s="164"/>
      <c r="O3710" s="164"/>
    </row>
    <row r="3711" spans="10:15" x14ac:dyDescent="0.25">
      <c r="J3711" s="164"/>
      <c r="K3711" s="164"/>
      <c r="L3711" s="164"/>
      <c r="M3711" s="164"/>
      <c r="N3711" s="164"/>
      <c r="O3711" s="164"/>
    </row>
    <row r="3712" spans="10:15" x14ac:dyDescent="0.25">
      <c r="J3712" s="164"/>
      <c r="K3712" s="164"/>
      <c r="L3712" s="164"/>
      <c r="M3712" s="164"/>
      <c r="N3712" s="164"/>
      <c r="O3712" s="164"/>
    </row>
    <row r="3713" spans="10:15" x14ac:dyDescent="0.25">
      <c r="J3713" s="164"/>
      <c r="K3713" s="164"/>
      <c r="L3713" s="164"/>
      <c r="M3713" s="164"/>
      <c r="N3713" s="164"/>
      <c r="O3713" s="164"/>
    </row>
    <row r="3714" spans="10:15" x14ac:dyDescent="0.25">
      <c r="J3714" s="164"/>
      <c r="K3714" s="164"/>
      <c r="L3714" s="164"/>
      <c r="M3714" s="164"/>
      <c r="N3714" s="164"/>
      <c r="O3714" s="164"/>
    </row>
    <row r="3715" spans="10:15" x14ac:dyDescent="0.25">
      <c r="J3715" s="164"/>
      <c r="K3715" s="164"/>
      <c r="L3715" s="164"/>
      <c r="M3715" s="164"/>
      <c r="N3715" s="164"/>
      <c r="O3715" s="164"/>
    </row>
    <row r="3716" spans="10:15" x14ac:dyDescent="0.25">
      <c r="J3716" s="164"/>
      <c r="K3716" s="164"/>
      <c r="L3716" s="164"/>
      <c r="M3716" s="164"/>
      <c r="N3716" s="164"/>
      <c r="O3716" s="164"/>
    </row>
    <row r="3717" spans="10:15" x14ac:dyDescent="0.25">
      <c r="J3717" s="164"/>
      <c r="K3717" s="164"/>
      <c r="L3717" s="164"/>
      <c r="M3717" s="164"/>
      <c r="N3717" s="164"/>
      <c r="O3717" s="164"/>
    </row>
    <row r="3718" spans="10:15" x14ac:dyDescent="0.25">
      <c r="J3718" s="164"/>
      <c r="K3718" s="164"/>
      <c r="L3718" s="164"/>
      <c r="M3718" s="164"/>
      <c r="N3718" s="164"/>
      <c r="O3718" s="164"/>
    </row>
    <row r="3719" spans="10:15" x14ac:dyDescent="0.25">
      <c r="J3719" s="164"/>
      <c r="K3719" s="164"/>
      <c r="L3719" s="164"/>
      <c r="M3719" s="164"/>
      <c r="N3719" s="164"/>
      <c r="O3719" s="164"/>
    </row>
    <row r="3720" spans="10:15" x14ac:dyDescent="0.25">
      <c r="J3720" s="164"/>
      <c r="K3720" s="164"/>
      <c r="L3720" s="164"/>
      <c r="M3720" s="164"/>
      <c r="N3720" s="164"/>
      <c r="O3720" s="164"/>
    </row>
    <row r="3721" spans="10:15" x14ac:dyDescent="0.25">
      <c r="J3721" s="164"/>
      <c r="K3721" s="164"/>
      <c r="L3721" s="164"/>
      <c r="M3721" s="164"/>
      <c r="N3721" s="164"/>
      <c r="O3721" s="164"/>
    </row>
    <row r="3722" spans="10:15" x14ac:dyDescent="0.25">
      <c r="J3722" s="164"/>
      <c r="K3722" s="164"/>
      <c r="L3722" s="164"/>
      <c r="M3722" s="164"/>
      <c r="N3722" s="164"/>
      <c r="O3722" s="164"/>
    </row>
    <row r="3723" spans="10:15" x14ac:dyDescent="0.25">
      <c r="J3723" s="164"/>
      <c r="K3723" s="164"/>
      <c r="L3723" s="164"/>
      <c r="M3723" s="164"/>
      <c r="N3723" s="164"/>
      <c r="O3723" s="164"/>
    </row>
    <row r="3724" spans="10:15" x14ac:dyDescent="0.25">
      <c r="J3724" s="164"/>
      <c r="K3724" s="164"/>
      <c r="L3724" s="164"/>
      <c r="M3724" s="164"/>
      <c r="N3724" s="164"/>
      <c r="O3724" s="164"/>
    </row>
    <row r="3725" spans="10:15" x14ac:dyDescent="0.25">
      <c r="J3725" s="164"/>
      <c r="K3725" s="164"/>
      <c r="L3725" s="164"/>
      <c r="M3725" s="164"/>
      <c r="N3725" s="164"/>
      <c r="O3725" s="164"/>
    </row>
    <row r="3726" spans="10:15" x14ac:dyDescent="0.25">
      <c r="J3726" s="164"/>
      <c r="K3726" s="164"/>
      <c r="L3726" s="164"/>
      <c r="M3726" s="164"/>
      <c r="N3726" s="164"/>
      <c r="O3726" s="164"/>
    </row>
    <row r="3727" spans="10:15" x14ac:dyDescent="0.25">
      <c r="J3727" s="164"/>
      <c r="K3727" s="164"/>
      <c r="L3727" s="164"/>
      <c r="M3727" s="164"/>
      <c r="N3727" s="164"/>
      <c r="O3727" s="164"/>
    </row>
    <row r="3728" spans="10:15" x14ac:dyDescent="0.25">
      <c r="J3728" s="164"/>
      <c r="K3728" s="164"/>
      <c r="L3728" s="164"/>
      <c r="M3728" s="164"/>
      <c r="N3728" s="164"/>
      <c r="O3728" s="164"/>
    </row>
    <row r="3729" spans="10:15" x14ac:dyDescent="0.25">
      <c r="J3729" s="164"/>
      <c r="K3729" s="164"/>
      <c r="L3729" s="164"/>
      <c r="M3729" s="164"/>
      <c r="N3729" s="164"/>
      <c r="O3729" s="164"/>
    </row>
    <row r="3730" spans="10:15" x14ac:dyDescent="0.25">
      <c r="J3730" s="164"/>
      <c r="K3730" s="164"/>
      <c r="L3730" s="164"/>
      <c r="M3730" s="164"/>
      <c r="N3730" s="164"/>
      <c r="O3730" s="164"/>
    </row>
    <row r="3731" spans="10:15" x14ac:dyDescent="0.25">
      <c r="J3731" s="164"/>
      <c r="K3731" s="164"/>
      <c r="L3731" s="164"/>
      <c r="M3731" s="164"/>
      <c r="N3731" s="164"/>
      <c r="O3731" s="164"/>
    </row>
    <row r="3732" spans="10:15" x14ac:dyDescent="0.25">
      <c r="J3732" s="164"/>
      <c r="K3732" s="164"/>
      <c r="L3732" s="164"/>
      <c r="M3732" s="164"/>
      <c r="N3732" s="164"/>
      <c r="O3732" s="164"/>
    </row>
    <row r="3733" spans="10:15" x14ac:dyDescent="0.25">
      <c r="J3733" s="164"/>
      <c r="K3733" s="164"/>
      <c r="L3733" s="164"/>
      <c r="M3733" s="164"/>
      <c r="N3733" s="164"/>
      <c r="O3733" s="164"/>
    </row>
    <row r="3734" spans="10:15" x14ac:dyDescent="0.25">
      <c r="J3734" s="164"/>
      <c r="K3734" s="164"/>
      <c r="L3734" s="164"/>
      <c r="M3734" s="164"/>
      <c r="N3734" s="164"/>
      <c r="O3734" s="164"/>
    </row>
    <row r="3735" spans="10:15" x14ac:dyDescent="0.25">
      <c r="J3735" s="164"/>
      <c r="K3735" s="164"/>
      <c r="L3735" s="164"/>
      <c r="M3735" s="164"/>
      <c r="N3735" s="164"/>
      <c r="O3735" s="164"/>
    </row>
    <row r="3736" spans="10:15" x14ac:dyDescent="0.25">
      <c r="J3736" s="164"/>
      <c r="K3736" s="164"/>
      <c r="L3736" s="164"/>
      <c r="M3736" s="164"/>
      <c r="N3736" s="164"/>
      <c r="O3736" s="164"/>
    </row>
    <row r="3737" spans="10:15" x14ac:dyDescent="0.25">
      <c r="J3737" s="164"/>
      <c r="K3737" s="164"/>
      <c r="L3737" s="164"/>
      <c r="M3737" s="164"/>
      <c r="N3737" s="164"/>
      <c r="O3737" s="164"/>
    </row>
    <row r="3738" spans="10:15" x14ac:dyDescent="0.25">
      <c r="J3738" s="164"/>
      <c r="K3738" s="164"/>
      <c r="L3738" s="164"/>
      <c r="M3738" s="164"/>
      <c r="N3738" s="164"/>
      <c r="O3738" s="164"/>
    </row>
    <row r="3739" spans="10:15" x14ac:dyDescent="0.25">
      <c r="J3739" s="164"/>
      <c r="K3739" s="164"/>
      <c r="L3739" s="164"/>
      <c r="M3739" s="164"/>
      <c r="N3739" s="164"/>
      <c r="O3739" s="164"/>
    </row>
    <row r="3740" spans="10:15" x14ac:dyDescent="0.25">
      <c r="J3740" s="164"/>
      <c r="K3740" s="164"/>
      <c r="L3740" s="164"/>
      <c r="M3740" s="164"/>
      <c r="N3740" s="164"/>
      <c r="O3740" s="164"/>
    </row>
    <row r="3741" spans="10:15" x14ac:dyDescent="0.25">
      <c r="J3741" s="164"/>
      <c r="K3741" s="164"/>
      <c r="L3741" s="164"/>
      <c r="M3741" s="164"/>
      <c r="N3741" s="164"/>
      <c r="O3741" s="164"/>
    </row>
    <row r="3742" spans="10:15" x14ac:dyDescent="0.25">
      <c r="J3742" s="164"/>
      <c r="K3742" s="164"/>
      <c r="L3742" s="164"/>
      <c r="M3742" s="164"/>
      <c r="N3742" s="164"/>
      <c r="O3742" s="164"/>
    </row>
    <row r="3743" spans="10:15" x14ac:dyDescent="0.25">
      <c r="J3743" s="164"/>
      <c r="K3743" s="164"/>
      <c r="L3743" s="164"/>
      <c r="M3743" s="164"/>
      <c r="N3743" s="164"/>
      <c r="O3743" s="164"/>
    </row>
    <row r="3744" spans="10:15" x14ac:dyDescent="0.25">
      <c r="J3744" s="164"/>
      <c r="K3744" s="164"/>
      <c r="L3744" s="164"/>
      <c r="M3744" s="164"/>
      <c r="N3744" s="164"/>
      <c r="O3744" s="164"/>
    </row>
    <row r="3745" spans="10:15" x14ac:dyDescent="0.25">
      <c r="J3745" s="164"/>
      <c r="K3745" s="164"/>
      <c r="L3745" s="164"/>
      <c r="M3745" s="164"/>
      <c r="N3745" s="164"/>
      <c r="O3745" s="164"/>
    </row>
    <row r="3746" spans="10:15" x14ac:dyDescent="0.25">
      <c r="J3746" s="164"/>
      <c r="K3746" s="164"/>
      <c r="L3746" s="164"/>
      <c r="M3746" s="164"/>
      <c r="N3746" s="164"/>
      <c r="O3746" s="164"/>
    </row>
    <row r="3747" spans="10:15" x14ac:dyDescent="0.25">
      <c r="J3747" s="164"/>
      <c r="K3747" s="164"/>
      <c r="L3747" s="164"/>
      <c r="M3747" s="164"/>
      <c r="N3747" s="164"/>
      <c r="O3747" s="164"/>
    </row>
    <row r="3748" spans="10:15" x14ac:dyDescent="0.25">
      <c r="J3748" s="164"/>
      <c r="K3748" s="164"/>
      <c r="L3748" s="164"/>
      <c r="M3748" s="164"/>
      <c r="N3748" s="164"/>
      <c r="O3748" s="164"/>
    </row>
    <row r="3749" spans="10:15" x14ac:dyDescent="0.25">
      <c r="J3749" s="164"/>
      <c r="K3749" s="164"/>
      <c r="L3749" s="164"/>
      <c r="M3749" s="164"/>
      <c r="N3749" s="164"/>
      <c r="O3749" s="164"/>
    </row>
    <row r="3750" spans="10:15" x14ac:dyDescent="0.25">
      <c r="J3750" s="164"/>
      <c r="K3750" s="164"/>
      <c r="L3750" s="164"/>
      <c r="M3750" s="164"/>
      <c r="N3750" s="164"/>
      <c r="O3750" s="164"/>
    </row>
    <row r="3751" spans="10:15" x14ac:dyDescent="0.25">
      <c r="J3751" s="164"/>
      <c r="K3751" s="164"/>
      <c r="L3751" s="164"/>
      <c r="M3751" s="164"/>
      <c r="N3751" s="164"/>
      <c r="O3751" s="164"/>
    </row>
    <row r="3752" spans="10:15" x14ac:dyDescent="0.25">
      <c r="J3752" s="164"/>
      <c r="K3752" s="164"/>
      <c r="L3752" s="164"/>
      <c r="M3752" s="164"/>
      <c r="N3752" s="164"/>
      <c r="O3752" s="164"/>
    </row>
    <row r="3753" spans="10:15" x14ac:dyDescent="0.25">
      <c r="J3753" s="164"/>
      <c r="K3753" s="164"/>
      <c r="L3753" s="164"/>
      <c r="M3753" s="164"/>
      <c r="N3753" s="164"/>
      <c r="O3753" s="164"/>
    </row>
    <row r="3754" spans="10:15" x14ac:dyDescent="0.25">
      <c r="J3754" s="164"/>
      <c r="K3754" s="164"/>
      <c r="L3754" s="164"/>
      <c r="M3754" s="164"/>
      <c r="N3754" s="164"/>
      <c r="O3754" s="164"/>
    </row>
    <row r="3755" spans="10:15" x14ac:dyDescent="0.25">
      <c r="J3755" s="164"/>
      <c r="K3755" s="164"/>
      <c r="L3755" s="164"/>
      <c r="M3755" s="164"/>
      <c r="N3755" s="164"/>
      <c r="O3755" s="164"/>
    </row>
    <row r="3756" spans="10:15" x14ac:dyDescent="0.25">
      <c r="J3756" s="164"/>
      <c r="K3756" s="164"/>
      <c r="L3756" s="164"/>
      <c r="M3756" s="164"/>
      <c r="N3756" s="164"/>
      <c r="O3756" s="164"/>
    </row>
    <row r="3757" spans="10:15" x14ac:dyDescent="0.25">
      <c r="J3757" s="164"/>
      <c r="K3757" s="164"/>
      <c r="L3757" s="164"/>
      <c r="M3757" s="164"/>
      <c r="N3757" s="164"/>
      <c r="O3757" s="164"/>
    </row>
    <row r="3758" spans="10:15" x14ac:dyDescent="0.25">
      <c r="J3758" s="164"/>
      <c r="K3758" s="164"/>
      <c r="L3758" s="164"/>
      <c r="M3758" s="164"/>
      <c r="N3758" s="164"/>
      <c r="O3758" s="164"/>
    </row>
    <row r="3759" spans="10:15" x14ac:dyDescent="0.25">
      <c r="J3759" s="164"/>
      <c r="K3759" s="164"/>
      <c r="L3759" s="164"/>
      <c r="M3759" s="164"/>
      <c r="N3759" s="164"/>
      <c r="O3759" s="164"/>
    </row>
    <row r="3760" spans="10:15" x14ac:dyDescent="0.25">
      <c r="J3760" s="164"/>
      <c r="K3760" s="164"/>
      <c r="L3760" s="164"/>
      <c r="M3760" s="164"/>
      <c r="N3760" s="164"/>
      <c r="O3760" s="164"/>
    </row>
    <row r="3761" spans="10:15" x14ac:dyDescent="0.25">
      <c r="J3761" s="164"/>
      <c r="K3761" s="164"/>
      <c r="L3761" s="164"/>
      <c r="M3761" s="164"/>
      <c r="N3761" s="164"/>
      <c r="O3761" s="164"/>
    </row>
    <row r="3762" spans="10:15" x14ac:dyDescent="0.25">
      <c r="J3762" s="164"/>
      <c r="K3762" s="164"/>
      <c r="L3762" s="164"/>
      <c r="M3762" s="164"/>
      <c r="N3762" s="164"/>
      <c r="O3762" s="164"/>
    </row>
    <row r="3763" spans="10:15" x14ac:dyDescent="0.25">
      <c r="J3763" s="164"/>
      <c r="K3763" s="164"/>
      <c r="L3763" s="164"/>
      <c r="M3763" s="164"/>
      <c r="N3763" s="164"/>
      <c r="O3763" s="164"/>
    </row>
    <row r="3764" spans="10:15" x14ac:dyDescent="0.25">
      <c r="J3764" s="164"/>
      <c r="K3764" s="164"/>
      <c r="L3764" s="164"/>
      <c r="M3764" s="164"/>
      <c r="N3764" s="164"/>
      <c r="O3764" s="164"/>
    </row>
    <row r="3765" spans="10:15" x14ac:dyDescent="0.25">
      <c r="J3765" s="164"/>
      <c r="K3765" s="164"/>
      <c r="L3765" s="164"/>
      <c r="M3765" s="164"/>
      <c r="N3765" s="164"/>
      <c r="O3765" s="164"/>
    </row>
    <row r="3766" spans="10:15" x14ac:dyDescent="0.25">
      <c r="J3766" s="164"/>
      <c r="K3766" s="164"/>
      <c r="L3766" s="164"/>
      <c r="M3766" s="164"/>
      <c r="N3766" s="164"/>
      <c r="O3766" s="164"/>
    </row>
    <row r="3767" spans="10:15" x14ac:dyDescent="0.25">
      <c r="J3767" s="164"/>
      <c r="K3767" s="164"/>
      <c r="L3767" s="164"/>
      <c r="M3767" s="164"/>
      <c r="N3767" s="164"/>
      <c r="O3767" s="164"/>
    </row>
    <row r="3768" spans="10:15" x14ac:dyDescent="0.25">
      <c r="J3768" s="164"/>
      <c r="K3768" s="164"/>
      <c r="L3768" s="164"/>
      <c r="M3768" s="164"/>
      <c r="N3768" s="164"/>
      <c r="O3768" s="164"/>
    </row>
    <row r="3769" spans="10:15" x14ac:dyDescent="0.25">
      <c r="J3769" s="164"/>
      <c r="K3769" s="164"/>
      <c r="L3769" s="164"/>
      <c r="M3769" s="164"/>
      <c r="N3769" s="164"/>
      <c r="O3769" s="164"/>
    </row>
    <row r="3770" spans="10:15" x14ac:dyDescent="0.25">
      <c r="J3770" s="164"/>
      <c r="K3770" s="164"/>
      <c r="L3770" s="164"/>
      <c r="M3770" s="164"/>
      <c r="N3770" s="164"/>
      <c r="O3770" s="164"/>
    </row>
    <row r="3771" spans="10:15" x14ac:dyDescent="0.25">
      <c r="J3771" s="164"/>
      <c r="K3771" s="164"/>
      <c r="L3771" s="164"/>
      <c r="M3771" s="164"/>
      <c r="N3771" s="164"/>
      <c r="O3771" s="164"/>
    </row>
    <row r="3772" spans="10:15" x14ac:dyDescent="0.25">
      <c r="J3772" s="164"/>
      <c r="K3772" s="164"/>
      <c r="L3772" s="164"/>
      <c r="M3772" s="164"/>
      <c r="N3772" s="164"/>
      <c r="O3772" s="164"/>
    </row>
    <row r="3773" spans="10:15" x14ac:dyDescent="0.25">
      <c r="J3773" s="164"/>
      <c r="K3773" s="164"/>
      <c r="L3773" s="164"/>
      <c r="M3773" s="164"/>
      <c r="N3773" s="164"/>
      <c r="O3773" s="164"/>
    </row>
    <row r="3774" spans="10:15" x14ac:dyDescent="0.25">
      <c r="J3774" s="164"/>
      <c r="K3774" s="164"/>
      <c r="L3774" s="164"/>
      <c r="M3774" s="164"/>
      <c r="N3774" s="164"/>
      <c r="O3774" s="164"/>
    </row>
    <row r="3775" spans="10:15" x14ac:dyDescent="0.25">
      <c r="J3775" s="164"/>
      <c r="K3775" s="164"/>
      <c r="L3775" s="164"/>
      <c r="M3775" s="164"/>
      <c r="N3775" s="164"/>
      <c r="O3775" s="164"/>
    </row>
    <row r="3776" spans="10:15" x14ac:dyDescent="0.25">
      <c r="J3776" s="164"/>
      <c r="K3776" s="164"/>
      <c r="L3776" s="164"/>
      <c r="M3776" s="164"/>
      <c r="N3776" s="164"/>
      <c r="O3776" s="164"/>
    </row>
    <row r="3777" spans="10:15" x14ac:dyDescent="0.25">
      <c r="J3777" s="164"/>
      <c r="K3777" s="164"/>
      <c r="L3777" s="164"/>
      <c r="M3777" s="164"/>
      <c r="N3777" s="164"/>
      <c r="O3777" s="164"/>
    </row>
    <row r="3778" spans="10:15" x14ac:dyDescent="0.25">
      <c r="J3778" s="164"/>
      <c r="K3778" s="164"/>
      <c r="L3778" s="164"/>
      <c r="M3778" s="164"/>
      <c r="N3778" s="164"/>
      <c r="O3778" s="164"/>
    </row>
    <row r="3779" spans="10:15" x14ac:dyDescent="0.25">
      <c r="J3779" s="164"/>
      <c r="K3779" s="164"/>
      <c r="L3779" s="164"/>
      <c r="M3779" s="164"/>
      <c r="N3779" s="164"/>
      <c r="O3779" s="164"/>
    </row>
    <row r="3780" spans="10:15" x14ac:dyDescent="0.25">
      <c r="J3780" s="164"/>
      <c r="K3780" s="164"/>
      <c r="L3780" s="164"/>
      <c r="M3780" s="164"/>
      <c r="N3780" s="164"/>
      <c r="O3780" s="164"/>
    </row>
    <row r="3781" spans="10:15" x14ac:dyDescent="0.25">
      <c r="J3781" s="164"/>
      <c r="K3781" s="164"/>
      <c r="L3781" s="164"/>
      <c r="M3781" s="164"/>
      <c r="N3781" s="164"/>
      <c r="O3781" s="164"/>
    </row>
    <row r="3782" spans="10:15" x14ac:dyDescent="0.25">
      <c r="J3782" s="164"/>
      <c r="K3782" s="164"/>
      <c r="L3782" s="164"/>
      <c r="M3782" s="164"/>
      <c r="N3782" s="164"/>
      <c r="O3782" s="164"/>
    </row>
    <row r="3783" spans="10:15" x14ac:dyDescent="0.25">
      <c r="J3783" s="164"/>
      <c r="K3783" s="164"/>
      <c r="L3783" s="164"/>
      <c r="M3783" s="164"/>
      <c r="N3783" s="164"/>
      <c r="O3783" s="164"/>
    </row>
    <row r="3784" spans="10:15" x14ac:dyDescent="0.25">
      <c r="J3784" s="164"/>
      <c r="K3784" s="164"/>
      <c r="L3784" s="164"/>
      <c r="M3784" s="164"/>
      <c r="N3784" s="164"/>
      <c r="O3784" s="164"/>
    </row>
    <row r="3785" spans="10:15" x14ac:dyDescent="0.25">
      <c r="J3785" s="164"/>
      <c r="K3785" s="164"/>
      <c r="L3785" s="164"/>
      <c r="M3785" s="164"/>
      <c r="N3785" s="164"/>
      <c r="O3785" s="164"/>
    </row>
    <row r="3786" spans="10:15" x14ac:dyDescent="0.25">
      <c r="J3786" s="164"/>
      <c r="K3786" s="164"/>
      <c r="L3786" s="164"/>
      <c r="M3786" s="164"/>
      <c r="N3786" s="164"/>
      <c r="O3786" s="164"/>
    </row>
    <row r="3787" spans="10:15" x14ac:dyDescent="0.25">
      <c r="J3787" s="164"/>
      <c r="K3787" s="164"/>
      <c r="L3787" s="164"/>
      <c r="M3787" s="164"/>
      <c r="N3787" s="164"/>
      <c r="O3787" s="164"/>
    </row>
    <row r="3788" spans="10:15" x14ac:dyDescent="0.25">
      <c r="J3788" s="164"/>
      <c r="K3788" s="164"/>
      <c r="L3788" s="164"/>
      <c r="M3788" s="164"/>
      <c r="N3788" s="164"/>
      <c r="O3788" s="164"/>
    </row>
    <row r="3789" spans="10:15" x14ac:dyDescent="0.25">
      <c r="J3789" s="164"/>
      <c r="K3789" s="164"/>
      <c r="L3789" s="164"/>
      <c r="M3789" s="164"/>
      <c r="N3789" s="164"/>
      <c r="O3789" s="164"/>
    </row>
    <row r="3790" spans="10:15" x14ac:dyDescent="0.25">
      <c r="J3790" s="164"/>
      <c r="K3790" s="164"/>
      <c r="L3790" s="164"/>
      <c r="M3790" s="164"/>
      <c r="N3790" s="164"/>
      <c r="O3790" s="164"/>
    </row>
    <row r="3791" spans="10:15" x14ac:dyDescent="0.25">
      <c r="J3791" s="164"/>
      <c r="K3791" s="164"/>
      <c r="L3791" s="164"/>
      <c r="M3791" s="164"/>
      <c r="N3791" s="164"/>
      <c r="O3791" s="164"/>
    </row>
    <row r="3792" spans="10:15" x14ac:dyDescent="0.25">
      <c r="J3792" s="164"/>
      <c r="K3792" s="164"/>
      <c r="L3792" s="164"/>
      <c r="M3792" s="164"/>
      <c r="N3792" s="164"/>
      <c r="O3792" s="164"/>
    </row>
    <row r="3793" spans="10:15" x14ac:dyDescent="0.25">
      <c r="J3793" s="164"/>
      <c r="K3793" s="164"/>
      <c r="L3793" s="164"/>
      <c r="M3793" s="164"/>
      <c r="N3793" s="164"/>
      <c r="O3793" s="164"/>
    </row>
    <row r="3794" spans="10:15" x14ac:dyDescent="0.25">
      <c r="J3794" s="164"/>
      <c r="K3794" s="164"/>
      <c r="L3794" s="164"/>
      <c r="M3794" s="164"/>
      <c r="N3794" s="164"/>
      <c r="O3794" s="164"/>
    </row>
    <row r="3795" spans="10:15" x14ac:dyDescent="0.25">
      <c r="J3795" s="164"/>
      <c r="K3795" s="164"/>
      <c r="L3795" s="164"/>
      <c r="M3795" s="164"/>
      <c r="N3795" s="164"/>
      <c r="O3795" s="164"/>
    </row>
    <row r="3796" spans="10:15" x14ac:dyDescent="0.25">
      <c r="J3796" s="164"/>
      <c r="K3796" s="164"/>
      <c r="L3796" s="164"/>
      <c r="M3796" s="164"/>
      <c r="N3796" s="164"/>
      <c r="O3796" s="164"/>
    </row>
    <row r="3797" spans="10:15" x14ac:dyDescent="0.25">
      <c r="J3797" s="164"/>
      <c r="K3797" s="164"/>
      <c r="L3797" s="164"/>
      <c r="M3797" s="164"/>
      <c r="N3797" s="164"/>
      <c r="O3797" s="164"/>
    </row>
    <row r="3798" spans="10:15" x14ac:dyDescent="0.25">
      <c r="J3798" s="164"/>
      <c r="K3798" s="164"/>
      <c r="L3798" s="164"/>
      <c r="M3798" s="164"/>
      <c r="N3798" s="164"/>
      <c r="O3798" s="164"/>
    </row>
    <row r="3799" spans="10:15" x14ac:dyDescent="0.25">
      <c r="J3799" s="164"/>
      <c r="K3799" s="164"/>
      <c r="L3799" s="164"/>
      <c r="M3799" s="164"/>
      <c r="N3799" s="164"/>
      <c r="O3799" s="164"/>
    </row>
    <row r="3800" spans="10:15" x14ac:dyDescent="0.25">
      <c r="J3800" s="164"/>
      <c r="K3800" s="164"/>
      <c r="L3800" s="164"/>
      <c r="M3800" s="164"/>
      <c r="N3800" s="164"/>
      <c r="O3800" s="164"/>
    </row>
    <row r="3801" spans="10:15" x14ac:dyDescent="0.25">
      <c r="J3801" s="164"/>
      <c r="K3801" s="164"/>
      <c r="L3801" s="164"/>
      <c r="M3801" s="164"/>
      <c r="N3801" s="164"/>
      <c r="O3801" s="164"/>
    </row>
    <row r="3802" spans="10:15" x14ac:dyDescent="0.25">
      <c r="J3802" s="164"/>
      <c r="K3802" s="164"/>
      <c r="L3802" s="164"/>
      <c r="M3802" s="164"/>
      <c r="N3802" s="164"/>
      <c r="O3802" s="164"/>
    </row>
    <row r="3803" spans="10:15" x14ac:dyDescent="0.25">
      <c r="J3803" s="164"/>
      <c r="K3803" s="164"/>
      <c r="L3803" s="164"/>
      <c r="M3803" s="164"/>
      <c r="N3803" s="164"/>
      <c r="O3803" s="164"/>
    </row>
    <row r="3804" spans="10:15" x14ac:dyDescent="0.25">
      <c r="J3804" s="164"/>
      <c r="K3804" s="164"/>
      <c r="L3804" s="164"/>
      <c r="M3804" s="164"/>
      <c r="N3804" s="164"/>
      <c r="O3804" s="164"/>
    </row>
    <row r="3805" spans="10:15" x14ac:dyDescent="0.25">
      <c r="J3805" s="164"/>
      <c r="K3805" s="164"/>
      <c r="L3805" s="164"/>
      <c r="M3805" s="164"/>
      <c r="N3805" s="164"/>
      <c r="O3805" s="164"/>
    </row>
    <row r="3806" spans="10:15" x14ac:dyDescent="0.25">
      <c r="J3806" s="164"/>
      <c r="K3806" s="164"/>
      <c r="L3806" s="164"/>
      <c r="M3806" s="164"/>
      <c r="N3806" s="164"/>
      <c r="O3806" s="164"/>
    </row>
    <row r="3807" spans="10:15" x14ac:dyDescent="0.25">
      <c r="J3807" s="164"/>
      <c r="K3807" s="164"/>
      <c r="L3807" s="164"/>
      <c r="M3807" s="164"/>
      <c r="N3807" s="164"/>
      <c r="O3807" s="164"/>
    </row>
    <row r="3808" spans="10:15" x14ac:dyDescent="0.25">
      <c r="J3808" s="164"/>
      <c r="K3808" s="164"/>
      <c r="L3808" s="164"/>
      <c r="M3808" s="164"/>
      <c r="N3808" s="164"/>
      <c r="O3808" s="164"/>
    </row>
    <row r="3809" spans="10:15" x14ac:dyDescent="0.25">
      <c r="J3809" s="164"/>
      <c r="K3809" s="164"/>
      <c r="L3809" s="164"/>
      <c r="M3809" s="164"/>
      <c r="N3809" s="164"/>
      <c r="O3809" s="164"/>
    </row>
    <row r="3810" spans="10:15" x14ac:dyDescent="0.25">
      <c r="J3810" s="164"/>
      <c r="K3810" s="164"/>
      <c r="L3810" s="164"/>
      <c r="M3810" s="164"/>
      <c r="N3810" s="164"/>
      <c r="O3810" s="164"/>
    </row>
    <row r="3811" spans="10:15" x14ac:dyDescent="0.25">
      <c r="J3811" s="164"/>
      <c r="K3811" s="164"/>
      <c r="L3811" s="164"/>
      <c r="M3811" s="164"/>
      <c r="N3811" s="164"/>
      <c r="O3811" s="164"/>
    </row>
    <row r="3812" spans="10:15" x14ac:dyDescent="0.25">
      <c r="J3812" s="164"/>
      <c r="K3812" s="164"/>
      <c r="L3812" s="164"/>
      <c r="M3812" s="164"/>
      <c r="N3812" s="164"/>
      <c r="O3812" s="164"/>
    </row>
    <row r="3813" spans="10:15" x14ac:dyDescent="0.25">
      <c r="J3813" s="164"/>
      <c r="K3813" s="164"/>
      <c r="L3813" s="164"/>
      <c r="M3813" s="164"/>
      <c r="N3813" s="164"/>
      <c r="O3813" s="164"/>
    </row>
    <row r="3814" spans="10:15" x14ac:dyDescent="0.25">
      <c r="J3814" s="164"/>
      <c r="K3814" s="164"/>
      <c r="L3814" s="164"/>
      <c r="M3814" s="164"/>
      <c r="N3814" s="164"/>
      <c r="O3814" s="164"/>
    </row>
    <row r="3815" spans="10:15" x14ac:dyDescent="0.25">
      <c r="J3815" s="164"/>
      <c r="K3815" s="164"/>
      <c r="L3815" s="164"/>
      <c r="M3815" s="164"/>
      <c r="N3815" s="164"/>
      <c r="O3815" s="164"/>
    </row>
    <row r="3816" spans="10:15" x14ac:dyDescent="0.25">
      <c r="J3816" s="164"/>
      <c r="K3816" s="164"/>
      <c r="L3816" s="164"/>
      <c r="M3816" s="164"/>
      <c r="N3816" s="164"/>
      <c r="O3816" s="164"/>
    </row>
    <row r="3817" spans="10:15" x14ac:dyDescent="0.25">
      <c r="J3817" s="164"/>
      <c r="K3817" s="164"/>
      <c r="L3817" s="164"/>
      <c r="M3817" s="164"/>
      <c r="N3817" s="164"/>
      <c r="O3817" s="164"/>
    </row>
    <row r="3818" spans="10:15" x14ac:dyDescent="0.25">
      <c r="J3818" s="164"/>
      <c r="K3818" s="164"/>
      <c r="L3818" s="164"/>
      <c r="M3818" s="164"/>
      <c r="N3818" s="164"/>
      <c r="O3818" s="164"/>
    </row>
    <row r="3819" spans="10:15" x14ac:dyDescent="0.25">
      <c r="J3819" s="164"/>
      <c r="K3819" s="164"/>
      <c r="L3819" s="164"/>
      <c r="M3819" s="164"/>
      <c r="N3819" s="164"/>
      <c r="O3819" s="164"/>
    </row>
    <row r="3820" spans="10:15" x14ac:dyDescent="0.25">
      <c r="J3820" s="164"/>
      <c r="K3820" s="164"/>
      <c r="L3820" s="164"/>
      <c r="M3820" s="164"/>
      <c r="N3820" s="164"/>
      <c r="O3820" s="164"/>
    </row>
    <row r="3821" spans="10:15" x14ac:dyDescent="0.25">
      <c r="J3821" s="164"/>
      <c r="K3821" s="164"/>
      <c r="L3821" s="164"/>
      <c r="M3821" s="164"/>
      <c r="N3821" s="164"/>
      <c r="O3821" s="164"/>
    </row>
    <row r="3822" spans="10:15" x14ac:dyDescent="0.25">
      <c r="J3822" s="164"/>
      <c r="K3822" s="164"/>
      <c r="L3822" s="164"/>
      <c r="M3822" s="164"/>
      <c r="N3822" s="164"/>
      <c r="O3822" s="164"/>
    </row>
    <row r="3823" spans="10:15" x14ac:dyDescent="0.25">
      <c r="J3823" s="164"/>
      <c r="K3823" s="164"/>
      <c r="L3823" s="164"/>
      <c r="M3823" s="164"/>
      <c r="N3823" s="164"/>
      <c r="O3823" s="164"/>
    </row>
    <row r="3824" spans="10:15" x14ac:dyDescent="0.25">
      <c r="J3824" s="164"/>
      <c r="K3824" s="164"/>
      <c r="L3824" s="164"/>
      <c r="M3824" s="164"/>
      <c r="N3824" s="164"/>
      <c r="O3824" s="164"/>
    </row>
    <row r="3825" spans="10:15" x14ac:dyDescent="0.25">
      <c r="J3825" s="164"/>
      <c r="K3825" s="164"/>
      <c r="L3825" s="164"/>
      <c r="M3825" s="164"/>
      <c r="N3825" s="164"/>
      <c r="O3825" s="164"/>
    </row>
    <row r="3826" spans="10:15" x14ac:dyDescent="0.25">
      <c r="J3826" s="164"/>
      <c r="K3826" s="164"/>
      <c r="L3826" s="164"/>
      <c r="M3826" s="164"/>
      <c r="N3826" s="164"/>
      <c r="O3826" s="164"/>
    </row>
    <row r="3827" spans="10:15" x14ac:dyDescent="0.25">
      <c r="J3827" s="164"/>
      <c r="K3827" s="164"/>
      <c r="L3827" s="164"/>
      <c r="M3827" s="164"/>
      <c r="N3827" s="164"/>
      <c r="O3827" s="164"/>
    </row>
    <row r="3828" spans="10:15" x14ac:dyDescent="0.25">
      <c r="J3828" s="164"/>
      <c r="K3828" s="164"/>
      <c r="L3828" s="164"/>
      <c r="M3828" s="164"/>
      <c r="N3828" s="164"/>
      <c r="O3828" s="164"/>
    </row>
    <row r="3829" spans="10:15" x14ac:dyDescent="0.25">
      <c r="J3829" s="164"/>
      <c r="K3829" s="164"/>
      <c r="L3829" s="164"/>
      <c r="M3829" s="164"/>
      <c r="N3829" s="164"/>
      <c r="O3829" s="164"/>
    </row>
    <row r="3830" spans="10:15" x14ac:dyDescent="0.25">
      <c r="J3830" s="164"/>
      <c r="K3830" s="164"/>
      <c r="L3830" s="164"/>
      <c r="M3830" s="164"/>
      <c r="N3830" s="164"/>
      <c r="O3830" s="164"/>
    </row>
    <row r="3831" spans="10:15" x14ac:dyDescent="0.25">
      <c r="J3831" s="164"/>
      <c r="K3831" s="164"/>
      <c r="L3831" s="164"/>
      <c r="M3831" s="164"/>
      <c r="N3831" s="164"/>
      <c r="O3831" s="164"/>
    </row>
    <row r="3832" spans="10:15" x14ac:dyDescent="0.25">
      <c r="J3832" s="164"/>
      <c r="K3832" s="164"/>
      <c r="L3832" s="164"/>
      <c r="M3832" s="164"/>
      <c r="N3832" s="164"/>
      <c r="O3832" s="164"/>
    </row>
    <row r="3833" spans="10:15" x14ac:dyDescent="0.25">
      <c r="J3833" s="164"/>
      <c r="K3833" s="164"/>
      <c r="L3833" s="164"/>
      <c r="M3833" s="164"/>
      <c r="N3833" s="164"/>
      <c r="O3833" s="164"/>
    </row>
    <row r="3834" spans="10:15" x14ac:dyDescent="0.25">
      <c r="J3834" s="164"/>
      <c r="K3834" s="164"/>
      <c r="L3834" s="164"/>
      <c r="M3834" s="164"/>
      <c r="N3834" s="164"/>
      <c r="O3834" s="164"/>
    </row>
    <row r="3835" spans="10:15" x14ac:dyDescent="0.25">
      <c r="J3835" s="164"/>
      <c r="K3835" s="164"/>
      <c r="L3835" s="164"/>
      <c r="M3835" s="164"/>
      <c r="N3835" s="164"/>
      <c r="O3835" s="164"/>
    </row>
    <row r="3836" spans="10:15" x14ac:dyDescent="0.25">
      <c r="J3836" s="164"/>
      <c r="K3836" s="164"/>
      <c r="L3836" s="164"/>
      <c r="M3836" s="164"/>
      <c r="N3836" s="164"/>
      <c r="O3836" s="164"/>
    </row>
    <row r="3837" spans="10:15" x14ac:dyDescent="0.25">
      <c r="J3837" s="164"/>
      <c r="K3837" s="164"/>
      <c r="L3837" s="164"/>
      <c r="M3837" s="164"/>
      <c r="N3837" s="164"/>
      <c r="O3837" s="164"/>
    </row>
    <row r="3838" spans="10:15" x14ac:dyDescent="0.25">
      <c r="J3838" s="164"/>
      <c r="K3838" s="164"/>
      <c r="L3838" s="164"/>
      <c r="M3838" s="164"/>
      <c r="N3838" s="164"/>
      <c r="O3838" s="164"/>
    </row>
    <row r="3839" spans="10:15" x14ac:dyDescent="0.25">
      <c r="J3839" s="164"/>
      <c r="K3839" s="164"/>
      <c r="L3839" s="164"/>
      <c r="M3839" s="164"/>
      <c r="N3839" s="164"/>
      <c r="O3839" s="164"/>
    </row>
    <row r="3840" spans="10:15" x14ac:dyDescent="0.25">
      <c r="J3840" s="164"/>
      <c r="K3840" s="164"/>
      <c r="L3840" s="164"/>
      <c r="M3840" s="164"/>
      <c r="N3840" s="164"/>
      <c r="O3840" s="164"/>
    </row>
    <row r="3841" spans="10:15" x14ac:dyDescent="0.25">
      <c r="J3841" s="164"/>
      <c r="K3841" s="164"/>
      <c r="L3841" s="164"/>
      <c r="M3841" s="164"/>
      <c r="N3841" s="164"/>
      <c r="O3841" s="164"/>
    </row>
    <row r="3842" spans="10:15" x14ac:dyDescent="0.25">
      <c r="J3842" s="164"/>
      <c r="K3842" s="164"/>
      <c r="L3842" s="164"/>
      <c r="M3842" s="164"/>
      <c r="N3842" s="164"/>
      <c r="O3842" s="164"/>
    </row>
    <row r="3843" spans="10:15" x14ac:dyDescent="0.25">
      <c r="J3843" s="164"/>
      <c r="K3843" s="164"/>
      <c r="L3843" s="164"/>
      <c r="M3843" s="164"/>
      <c r="N3843" s="164"/>
      <c r="O3843" s="164"/>
    </row>
    <row r="3844" spans="10:15" x14ac:dyDescent="0.25">
      <c r="J3844" s="164"/>
      <c r="K3844" s="164"/>
      <c r="L3844" s="164"/>
      <c r="M3844" s="164"/>
      <c r="N3844" s="164"/>
      <c r="O3844" s="164"/>
    </row>
    <row r="3845" spans="10:15" x14ac:dyDescent="0.25">
      <c r="J3845" s="164"/>
      <c r="K3845" s="164"/>
      <c r="L3845" s="164"/>
      <c r="M3845" s="164"/>
      <c r="N3845" s="164"/>
      <c r="O3845" s="164"/>
    </row>
    <row r="3846" spans="10:15" x14ac:dyDescent="0.25">
      <c r="J3846" s="164"/>
      <c r="K3846" s="164"/>
      <c r="L3846" s="164"/>
      <c r="M3846" s="164"/>
      <c r="N3846" s="164"/>
      <c r="O3846" s="164"/>
    </row>
    <row r="3847" spans="10:15" x14ac:dyDescent="0.25">
      <c r="J3847" s="164"/>
      <c r="K3847" s="164"/>
      <c r="L3847" s="164"/>
      <c r="M3847" s="164"/>
      <c r="N3847" s="164"/>
      <c r="O3847" s="164"/>
    </row>
    <row r="3848" spans="10:15" x14ac:dyDescent="0.25">
      <c r="J3848" s="164"/>
      <c r="K3848" s="164"/>
      <c r="L3848" s="164"/>
      <c r="M3848" s="164"/>
      <c r="N3848" s="164"/>
      <c r="O3848" s="164"/>
    </row>
    <row r="3849" spans="10:15" x14ac:dyDescent="0.25">
      <c r="J3849" s="164"/>
      <c r="K3849" s="164"/>
      <c r="L3849" s="164"/>
      <c r="M3849" s="164"/>
      <c r="N3849" s="164"/>
      <c r="O3849" s="164"/>
    </row>
    <row r="3850" spans="10:15" x14ac:dyDescent="0.25">
      <c r="J3850" s="164"/>
      <c r="K3850" s="164"/>
      <c r="L3850" s="164"/>
      <c r="M3850" s="164"/>
      <c r="N3850" s="164"/>
      <c r="O3850" s="164"/>
    </row>
    <row r="3851" spans="10:15" x14ac:dyDescent="0.25">
      <c r="J3851" s="164"/>
      <c r="K3851" s="164"/>
      <c r="L3851" s="164"/>
      <c r="M3851" s="164"/>
      <c r="N3851" s="164"/>
      <c r="O3851" s="164"/>
    </row>
    <row r="3852" spans="10:15" x14ac:dyDescent="0.25">
      <c r="J3852" s="164"/>
      <c r="K3852" s="164"/>
      <c r="L3852" s="164"/>
      <c r="M3852" s="164"/>
      <c r="N3852" s="164"/>
      <c r="O3852" s="164"/>
    </row>
    <row r="3853" spans="10:15" x14ac:dyDescent="0.25">
      <c r="J3853" s="164"/>
      <c r="K3853" s="164"/>
      <c r="L3853" s="164"/>
      <c r="M3853" s="164"/>
      <c r="N3853" s="164"/>
      <c r="O3853" s="164"/>
    </row>
    <row r="3854" spans="10:15" x14ac:dyDescent="0.25">
      <c r="J3854" s="164"/>
      <c r="K3854" s="164"/>
      <c r="L3854" s="164"/>
      <c r="M3854" s="164"/>
      <c r="N3854" s="164"/>
      <c r="O3854" s="164"/>
    </row>
    <row r="3855" spans="10:15" x14ac:dyDescent="0.25">
      <c r="J3855" s="164"/>
      <c r="K3855" s="164"/>
      <c r="L3855" s="164"/>
      <c r="M3855" s="164"/>
      <c r="N3855" s="164"/>
      <c r="O3855" s="164"/>
    </row>
    <row r="3856" spans="10:15" x14ac:dyDescent="0.25">
      <c r="J3856" s="164"/>
      <c r="K3856" s="164"/>
      <c r="L3856" s="164"/>
      <c r="M3856" s="164"/>
      <c r="N3856" s="164"/>
      <c r="O3856" s="164"/>
    </row>
    <row r="3857" spans="10:15" x14ac:dyDescent="0.25">
      <c r="J3857" s="164"/>
      <c r="K3857" s="164"/>
      <c r="L3857" s="164"/>
      <c r="M3857" s="164"/>
      <c r="N3857" s="164"/>
      <c r="O3857" s="164"/>
    </row>
    <row r="3858" spans="10:15" x14ac:dyDescent="0.25">
      <c r="J3858" s="164"/>
      <c r="K3858" s="164"/>
      <c r="L3858" s="164"/>
      <c r="M3858" s="164"/>
      <c r="N3858" s="164"/>
      <c r="O3858" s="164"/>
    </row>
    <row r="3859" spans="10:15" x14ac:dyDescent="0.25">
      <c r="J3859" s="164"/>
      <c r="K3859" s="164"/>
      <c r="L3859" s="164"/>
      <c r="M3859" s="164"/>
      <c r="N3859" s="164"/>
      <c r="O3859" s="164"/>
    </row>
    <row r="3860" spans="10:15" x14ac:dyDescent="0.25">
      <c r="J3860" s="164"/>
      <c r="K3860" s="164"/>
      <c r="L3860" s="164"/>
      <c r="M3860" s="164"/>
      <c r="N3860" s="164"/>
      <c r="O3860" s="164"/>
    </row>
    <row r="3861" spans="10:15" x14ac:dyDescent="0.25">
      <c r="J3861" s="164"/>
      <c r="K3861" s="164"/>
      <c r="L3861" s="164"/>
      <c r="M3861" s="164"/>
      <c r="N3861" s="164"/>
      <c r="O3861" s="164"/>
    </row>
    <row r="3862" spans="10:15" x14ac:dyDescent="0.25">
      <c r="J3862" s="164"/>
      <c r="K3862" s="164"/>
      <c r="L3862" s="164"/>
      <c r="M3862" s="164"/>
      <c r="N3862" s="164"/>
      <c r="O3862" s="164"/>
    </row>
    <row r="3863" spans="10:15" x14ac:dyDescent="0.25">
      <c r="J3863" s="164"/>
      <c r="K3863" s="164"/>
      <c r="L3863" s="164"/>
      <c r="M3863" s="164"/>
      <c r="N3863" s="164"/>
      <c r="O3863" s="164"/>
    </row>
    <row r="3864" spans="10:15" x14ac:dyDescent="0.25">
      <c r="J3864" s="164"/>
      <c r="K3864" s="164"/>
      <c r="L3864" s="164"/>
      <c r="M3864" s="164"/>
      <c r="N3864" s="164"/>
      <c r="O3864" s="164"/>
    </row>
    <row r="3865" spans="10:15" x14ac:dyDescent="0.25">
      <c r="J3865" s="164"/>
      <c r="K3865" s="164"/>
      <c r="L3865" s="164"/>
      <c r="M3865" s="164"/>
      <c r="N3865" s="164"/>
      <c r="O3865" s="164"/>
    </row>
    <row r="3866" spans="10:15" x14ac:dyDescent="0.25">
      <c r="J3866" s="164"/>
      <c r="K3866" s="164"/>
      <c r="L3866" s="164"/>
      <c r="M3866" s="164"/>
      <c r="N3866" s="164"/>
      <c r="O3866" s="164"/>
    </row>
    <row r="3867" spans="10:15" x14ac:dyDescent="0.25">
      <c r="J3867" s="164"/>
      <c r="K3867" s="164"/>
      <c r="L3867" s="164"/>
      <c r="M3867" s="164"/>
      <c r="N3867" s="164"/>
      <c r="O3867" s="164"/>
    </row>
    <row r="3868" spans="10:15" x14ac:dyDescent="0.25">
      <c r="J3868" s="164"/>
      <c r="K3868" s="164"/>
      <c r="L3868" s="164"/>
      <c r="M3868" s="164"/>
      <c r="N3868" s="164"/>
      <c r="O3868" s="164"/>
    </row>
    <row r="3869" spans="10:15" x14ac:dyDescent="0.25">
      <c r="J3869" s="164"/>
      <c r="K3869" s="164"/>
      <c r="L3869" s="164"/>
      <c r="M3869" s="164"/>
      <c r="N3869" s="164"/>
      <c r="O3869" s="164"/>
    </row>
    <row r="3870" spans="10:15" x14ac:dyDescent="0.25">
      <c r="J3870" s="164"/>
      <c r="K3870" s="164"/>
      <c r="L3870" s="164"/>
      <c r="M3870" s="164"/>
      <c r="N3870" s="164"/>
      <c r="O3870" s="164"/>
    </row>
    <row r="3871" spans="10:15" x14ac:dyDescent="0.25">
      <c r="J3871" s="164"/>
      <c r="K3871" s="164"/>
      <c r="L3871" s="164"/>
      <c r="M3871" s="164"/>
      <c r="N3871" s="164"/>
      <c r="O3871" s="164"/>
    </row>
    <row r="3872" spans="10:15" x14ac:dyDescent="0.25">
      <c r="J3872" s="164"/>
      <c r="K3872" s="164"/>
      <c r="L3872" s="164"/>
      <c r="M3872" s="164"/>
      <c r="N3872" s="164"/>
      <c r="O3872" s="164"/>
    </row>
    <row r="3873" spans="10:15" x14ac:dyDescent="0.25">
      <c r="J3873" s="164"/>
      <c r="K3873" s="164"/>
      <c r="L3873" s="164"/>
      <c r="M3873" s="164"/>
      <c r="N3873" s="164"/>
      <c r="O3873" s="164"/>
    </row>
    <row r="3874" spans="10:15" x14ac:dyDescent="0.25">
      <c r="J3874" s="164"/>
      <c r="K3874" s="164"/>
      <c r="L3874" s="164"/>
      <c r="M3874" s="164"/>
      <c r="N3874" s="164"/>
      <c r="O3874" s="164"/>
    </row>
    <row r="3875" spans="10:15" x14ac:dyDescent="0.25">
      <c r="J3875" s="164"/>
      <c r="K3875" s="164"/>
      <c r="L3875" s="164"/>
      <c r="M3875" s="164"/>
      <c r="N3875" s="164"/>
      <c r="O3875" s="164"/>
    </row>
    <row r="3876" spans="10:15" x14ac:dyDescent="0.25">
      <c r="J3876" s="164"/>
      <c r="K3876" s="164"/>
      <c r="L3876" s="164"/>
      <c r="M3876" s="164"/>
      <c r="N3876" s="164"/>
      <c r="O3876" s="164"/>
    </row>
    <row r="3877" spans="10:15" x14ac:dyDescent="0.25">
      <c r="J3877" s="164"/>
      <c r="K3877" s="164"/>
      <c r="L3877" s="164"/>
      <c r="M3877" s="164"/>
      <c r="N3877" s="164"/>
      <c r="O3877" s="164"/>
    </row>
    <row r="3878" spans="10:15" x14ac:dyDescent="0.25">
      <c r="J3878" s="164"/>
      <c r="K3878" s="164"/>
      <c r="L3878" s="164"/>
      <c r="M3878" s="164"/>
      <c r="N3878" s="164"/>
      <c r="O3878" s="164"/>
    </row>
    <row r="3879" spans="10:15" x14ac:dyDescent="0.25">
      <c r="J3879" s="164"/>
      <c r="K3879" s="164"/>
      <c r="L3879" s="164"/>
      <c r="M3879" s="164"/>
      <c r="N3879" s="164"/>
      <c r="O3879" s="164"/>
    </row>
    <row r="3880" spans="10:15" x14ac:dyDescent="0.25">
      <c r="J3880" s="164"/>
      <c r="K3880" s="164"/>
      <c r="L3880" s="164"/>
      <c r="M3880" s="164"/>
      <c r="N3880" s="164"/>
      <c r="O3880" s="164"/>
    </row>
    <row r="3881" spans="10:15" x14ac:dyDescent="0.25">
      <c r="J3881" s="164"/>
      <c r="K3881" s="164"/>
      <c r="L3881" s="164"/>
      <c r="M3881" s="164"/>
      <c r="N3881" s="164"/>
      <c r="O3881" s="164"/>
    </row>
    <row r="3882" spans="10:15" x14ac:dyDescent="0.25">
      <c r="J3882" s="164"/>
      <c r="K3882" s="164"/>
      <c r="L3882" s="164"/>
      <c r="M3882" s="164"/>
      <c r="N3882" s="164"/>
      <c r="O3882" s="164"/>
    </row>
    <row r="3883" spans="10:15" x14ac:dyDescent="0.25">
      <c r="J3883" s="164"/>
      <c r="K3883" s="164"/>
      <c r="L3883" s="164"/>
      <c r="M3883" s="164"/>
      <c r="N3883" s="164"/>
      <c r="O3883" s="164"/>
    </row>
    <row r="3884" spans="10:15" x14ac:dyDescent="0.25">
      <c r="J3884" s="164"/>
      <c r="K3884" s="164"/>
      <c r="L3884" s="164"/>
      <c r="M3884" s="164"/>
      <c r="N3884" s="164"/>
      <c r="O3884" s="164"/>
    </row>
    <row r="3885" spans="10:15" x14ac:dyDescent="0.25">
      <c r="J3885" s="164"/>
      <c r="K3885" s="164"/>
      <c r="L3885" s="164"/>
      <c r="M3885" s="164"/>
      <c r="N3885" s="164"/>
      <c r="O3885" s="164"/>
    </row>
    <row r="3886" spans="10:15" x14ac:dyDescent="0.25">
      <c r="J3886" s="164"/>
      <c r="K3886" s="164"/>
      <c r="L3886" s="164"/>
      <c r="M3886" s="164"/>
      <c r="N3886" s="164"/>
      <c r="O3886" s="164"/>
    </row>
    <row r="3887" spans="10:15" x14ac:dyDescent="0.25">
      <c r="J3887" s="164"/>
      <c r="K3887" s="164"/>
      <c r="L3887" s="164"/>
      <c r="M3887" s="164"/>
      <c r="N3887" s="164"/>
      <c r="O3887" s="164"/>
    </row>
    <row r="3888" spans="10:15" x14ac:dyDescent="0.25">
      <c r="J3888" s="164"/>
      <c r="K3888" s="164"/>
      <c r="L3888" s="164"/>
      <c r="M3888" s="164"/>
      <c r="N3888" s="164"/>
      <c r="O3888" s="164"/>
    </row>
    <row r="3889" spans="10:15" x14ac:dyDescent="0.25">
      <c r="J3889" s="164"/>
      <c r="K3889" s="164"/>
      <c r="L3889" s="164"/>
      <c r="M3889" s="164"/>
      <c r="N3889" s="164"/>
      <c r="O3889" s="164"/>
    </row>
    <row r="3890" spans="10:15" x14ac:dyDescent="0.25">
      <c r="J3890" s="164"/>
      <c r="K3890" s="164"/>
      <c r="L3890" s="164"/>
      <c r="M3890" s="164"/>
      <c r="N3890" s="164"/>
      <c r="O3890" s="164"/>
    </row>
    <row r="3891" spans="10:15" x14ac:dyDescent="0.25">
      <c r="J3891" s="164"/>
      <c r="K3891" s="164"/>
      <c r="L3891" s="164"/>
      <c r="M3891" s="164"/>
      <c r="N3891" s="164"/>
      <c r="O3891" s="164"/>
    </row>
    <row r="3892" spans="10:15" x14ac:dyDescent="0.25">
      <c r="J3892" s="164"/>
      <c r="K3892" s="164"/>
      <c r="L3892" s="164"/>
      <c r="M3892" s="164"/>
      <c r="N3892" s="164"/>
      <c r="O3892" s="164"/>
    </row>
    <row r="3893" spans="10:15" x14ac:dyDescent="0.25">
      <c r="J3893" s="164"/>
      <c r="K3893" s="164"/>
      <c r="L3893" s="164"/>
      <c r="M3893" s="164"/>
      <c r="N3893" s="164"/>
      <c r="O3893" s="164"/>
    </row>
    <row r="3894" spans="10:15" x14ac:dyDescent="0.25">
      <c r="J3894" s="164"/>
      <c r="K3894" s="164"/>
      <c r="L3894" s="164"/>
      <c r="M3894" s="164"/>
      <c r="N3894" s="164"/>
      <c r="O3894" s="164"/>
    </row>
    <row r="3895" spans="10:15" x14ac:dyDescent="0.25">
      <c r="J3895" s="164"/>
      <c r="K3895" s="164"/>
      <c r="L3895" s="164"/>
      <c r="M3895" s="164"/>
      <c r="N3895" s="164"/>
      <c r="O3895" s="164"/>
    </row>
    <row r="3896" spans="10:15" x14ac:dyDescent="0.25">
      <c r="J3896" s="164"/>
      <c r="K3896" s="164"/>
      <c r="L3896" s="164"/>
      <c r="M3896" s="164"/>
      <c r="N3896" s="164"/>
      <c r="O3896" s="164"/>
    </row>
    <row r="3897" spans="10:15" x14ac:dyDescent="0.25">
      <c r="J3897" s="164"/>
      <c r="K3897" s="164"/>
      <c r="L3897" s="164"/>
      <c r="M3897" s="164"/>
      <c r="N3897" s="164"/>
      <c r="O3897" s="164"/>
    </row>
    <row r="3898" spans="10:15" x14ac:dyDescent="0.25">
      <c r="J3898" s="164"/>
      <c r="K3898" s="164"/>
      <c r="L3898" s="164"/>
      <c r="M3898" s="164"/>
      <c r="N3898" s="164"/>
      <c r="O3898" s="164"/>
    </row>
    <row r="3899" spans="10:15" x14ac:dyDescent="0.25">
      <c r="J3899" s="164"/>
      <c r="K3899" s="164"/>
      <c r="L3899" s="164"/>
      <c r="M3899" s="164"/>
      <c r="N3899" s="164"/>
      <c r="O3899" s="164"/>
    </row>
    <row r="3900" spans="10:15" x14ac:dyDescent="0.25">
      <c r="J3900" s="164"/>
      <c r="K3900" s="164"/>
      <c r="L3900" s="164"/>
      <c r="M3900" s="164"/>
      <c r="N3900" s="164"/>
      <c r="O3900" s="164"/>
    </row>
    <row r="3901" spans="10:15" x14ac:dyDescent="0.25">
      <c r="J3901" s="164"/>
      <c r="K3901" s="164"/>
      <c r="L3901" s="164"/>
      <c r="M3901" s="164"/>
      <c r="N3901" s="164"/>
      <c r="O3901" s="164"/>
    </row>
    <row r="3902" spans="10:15" x14ac:dyDescent="0.25">
      <c r="J3902" s="164"/>
      <c r="K3902" s="164"/>
      <c r="L3902" s="164"/>
      <c r="M3902" s="164"/>
      <c r="N3902" s="164"/>
      <c r="O3902" s="164"/>
    </row>
    <row r="3903" spans="10:15" x14ac:dyDescent="0.25">
      <c r="J3903" s="164"/>
      <c r="K3903" s="164"/>
      <c r="L3903" s="164"/>
      <c r="M3903" s="164"/>
      <c r="N3903" s="164"/>
      <c r="O3903" s="164"/>
    </row>
    <row r="3904" spans="10:15" x14ac:dyDescent="0.25">
      <c r="J3904" s="164"/>
      <c r="K3904" s="164"/>
      <c r="L3904" s="164"/>
      <c r="M3904" s="164"/>
      <c r="N3904" s="164"/>
      <c r="O3904" s="164"/>
    </row>
    <row r="3905" spans="10:15" x14ac:dyDescent="0.25">
      <c r="J3905" s="164"/>
      <c r="K3905" s="164"/>
      <c r="L3905" s="164"/>
      <c r="M3905" s="164"/>
      <c r="N3905" s="164"/>
      <c r="O3905" s="164"/>
    </row>
    <row r="3906" spans="10:15" x14ac:dyDescent="0.25">
      <c r="J3906" s="164"/>
      <c r="K3906" s="164"/>
      <c r="L3906" s="164"/>
      <c r="M3906" s="164"/>
      <c r="N3906" s="164"/>
      <c r="O3906" s="164"/>
    </row>
    <row r="3907" spans="10:15" x14ac:dyDescent="0.25">
      <c r="J3907" s="164"/>
      <c r="K3907" s="164"/>
      <c r="L3907" s="164"/>
      <c r="M3907" s="164"/>
      <c r="N3907" s="164"/>
      <c r="O3907" s="164"/>
    </row>
    <row r="3908" spans="10:15" x14ac:dyDescent="0.25">
      <c r="J3908" s="164"/>
      <c r="K3908" s="164"/>
      <c r="L3908" s="164"/>
      <c r="M3908" s="164"/>
      <c r="N3908" s="164"/>
      <c r="O3908" s="164"/>
    </row>
    <row r="3909" spans="10:15" x14ac:dyDescent="0.25">
      <c r="J3909" s="164"/>
      <c r="K3909" s="164"/>
      <c r="L3909" s="164"/>
      <c r="M3909" s="164"/>
      <c r="N3909" s="164"/>
      <c r="O3909" s="164"/>
    </row>
    <row r="3910" spans="10:15" x14ac:dyDescent="0.25">
      <c r="J3910" s="164"/>
      <c r="K3910" s="164"/>
      <c r="L3910" s="164"/>
      <c r="M3910" s="164"/>
      <c r="N3910" s="164"/>
      <c r="O3910" s="164"/>
    </row>
    <row r="3911" spans="10:15" x14ac:dyDescent="0.25">
      <c r="J3911" s="164"/>
      <c r="K3911" s="164"/>
      <c r="L3911" s="164"/>
      <c r="M3911" s="164"/>
      <c r="N3911" s="164"/>
      <c r="O3911" s="164"/>
    </row>
    <row r="3912" spans="10:15" x14ac:dyDescent="0.25">
      <c r="J3912" s="164"/>
      <c r="K3912" s="164"/>
      <c r="L3912" s="164"/>
      <c r="M3912" s="164"/>
      <c r="N3912" s="164"/>
      <c r="O3912" s="164"/>
    </row>
    <row r="3913" spans="10:15" x14ac:dyDescent="0.25">
      <c r="J3913" s="164"/>
      <c r="K3913" s="164"/>
      <c r="L3913" s="164"/>
      <c r="M3913" s="164"/>
      <c r="N3913" s="164"/>
      <c r="O3913" s="164"/>
    </row>
    <row r="3914" spans="10:15" x14ac:dyDescent="0.25">
      <c r="J3914" s="164"/>
      <c r="K3914" s="164"/>
      <c r="L3914" s="164"/>
      <c r="M3914" s="164"/>
      <c r="N3914" s="164"/>
      <c r="O3914" s="164"/>
    </row>
    <row r="3915" spans="10:15" x14ac:dyDescent="0.25">
      <c r="J3915" s="164"/>
      <c r="K3915" s="164"/>
      <c r="L3915" s="164"/>
      <c r="M3915" s="164"/>
      <c r="N3915" s="164"/>
      <c r="O3915" s="164"/>
    </row>
    <row r="3916" spans="10:15" x14ac:dyDescent="0.25">
      <c r="J3916" s="164"/>
      <c r="K3916" s="164"/>
      <c r="L3916" s="164"/>
      <c r="M3916" s="164"/>
      <c r="N3916" s="164"/>
      <c r="O3916" s="164"/>
    </row>
    <row r="3917" spans="10:15" x14ac:dyDescent="0.25">
      <c r="J3917" s="164"/>
      <c r="K3917" s="164"/>
      <c r="L3917" s="164"/>
      <c r="M3917" s="164"/>
      <c r="N3917" s="164"/>
      <c r="O3917" s="164"/>
    </row>
    <row r="3918" spans="10:15" x14ac:dyDescent="0.25">
      <c r="J3918" s="164"/>
      <c r="K3918" s="164"/>
      <c r="L3918" s="164"/>
      <c r="M3918" s="164"/>
      <c r="N3918" s="164"/>
      <c r="O3918" s="164"/>
    </row>
    <row r="3919" spans="10:15" x14ac:dyDescent="0.25">
      <c r="J3919" s="164"/>
      <c r="K3919" s="164"/>
      <c r="L3919" s="164"/>
      <c r="M3919" s="164"/>
      <c r="N3919" s="164"/>
      <c r="O3919" s="164"/>
    </row>
    <row r="3920" spans="10:15" x14ac:dyDescent="0.25">
      <c r="J3920" s="164"/>
      <c r="K3920" s="164"/>
      <c r="L3920" s="164"/>
      <c r="M3920" s="164"/>
      <c r="N3920" s="164"/>
      <c r="O3920" s="164"/>
    </row>
    <row r="3921" spans="10:15" x14ac:dyDescent="0.25">
      <c r="J3921" s="164"/>
      <c r="K3921" s="164"/>
      <c r="L3921" s="164"/>
      <c r="M3921" s="164"/>
      <c r="N3921" s="164"/>
      <c r="O3921" s="164"/>
    </row>
    <row r="3922" spans="10:15" x14ac:dyDescent="0.25">
      <c r="J3922" s="164"/>
      <c r="K3922" s="164"/>
      <c r="L3922" s="164"/>
      <c r="M3922" s="164"/>
      <c r="N3922" s="164"/>
      <c r="O3922" s="164"/>
    </row>
    <row r="3923" spans="10:15" x14ac:dyDescent="0.25">
      <c r="J3923" s="164"/>
      <c r="K3923" s="164"/>
      <c r="L3923" s="164"/>
      <c r="M3923" s="164"/>
      <c r="N3923" s="164"/>
      <c r="O3923" s="164"/>
    </row>
    <row r="3924" spans="10:15" x14ac:dyDescent="0.25">
      <c r="J3924" s="164"/>
      <c r="K3924" s="164"/>
      <c r="L3924" s="164"/>
      <c r="M3924" s="164"/>
      <c r="N3924" s="164"/>
      <c r="O3924" s="164"/>
    </row>
    <row r="3925" spans="10:15" x14ac:dyDescent="0.25">
      <c r="J3925" s="164"/>
      <c r="K3925" s="164"/>
      <c r="L3925" s="164"/>
      <c r="M3925" s="164"/>
      <c r="N3925" s="164"/>
      <c r="O3925" s="164"/>
    </row>
    <row r="3926" spans="10:15" x14ac:dyDescent="0.25">
      <c r="J3926" s="164"/>
      <c r="K3926" s="164"/>
      <c r="L3926" s="164"/>
      <c r="M3926" s="164"/>
      <c r="N3926" s="164"/>
      <c r="O3926" s="164"/>
    </row>
    <row r="3927" spans="10:15" x14ac:dyDescent="0.25">
      <c r="J3927" s="164"/>
      <c r="K3927" s="164"/>
      <c r="L3927" s="164"/>
      <c r="M3927" s="164"/>
      <c r="N3927" s="164"/>
      <c r="O3927" s="164"/>
    </row>
    <row r="3928" spans="10:15" x14ac:dyDescent="0.25">
      <c r="J3928" s="164"/>
      <c r="K3928" s="164"/>
      <c r="L3928" s="164"/>
      <c r="M3928" s="164"/>
      <c r="N3928" s="164"/>
      <c r="O3928" s="164"/>
    </row>
    <row r="3929" spans="10:15" x14ac:dyDescent="0.25">
      <c r="J3929" s="164"/>
      <c r="K3929" s="164"/>
      <c r="L3929" s="164"/>
      <c r="M3929" s="164"/>
      <c r="N3929" s="164"/>
      <c r="O3929" s="164"/>
    </row>
    <row r="3930" spans="10:15" x14ac:dyDescent="0.25">
      <c r="J3930" s="164"/>
      <c r="K3930" s="164"/>
      <c r="L3930" s="164"/>
      <c r="M3930" s="164"/>
      <c r="N3930" s="164"/>
      <c r="O3930" s="164"/>
    </row>
    <row r="3931" spans="10:15" x14ac:dyDescent="0.25">
      <c r="J3931" s="164"/>
      <c r="K3931" s="164"/>
      <c r="L3931" s="164"/>
      <c r="M3931" s="164"/>
      <c r="N3931" s="164"/>
      <c r="O3931" s="164"/>
    </row>
    <row r="3932" spans="10:15" x14ac:dyDescent="0.25">
      <c r="J3932" s="164"/>
      <c r="K3932" s="164"/>
      <c r="L3932" s="164"/>
      <c r="M3932" s="164"/>
      <c r="N3932" s="164"/>
      <c r="O3932" s="164"/>
    </row>
    <row r="3933" spans="10:15" x14ac:dyDescent="0.25">
      <c r="J3933" s="164"/>
      <c r="K3933" s="164"/>
      <c r="L3933" s="164"/>
      <c r="M3933" s="164"/>
      <c r="N3933" s="164"/>
      <c r="O3933" s="164"/>
    </row>
    <row r="3934" spans="10:15" x14ac:dyDescent="0.25">
      <c r="J3934" s="164"/>
      <c r="K3934" s="164"/>
      <c r="L3934" s="164"/>
      <c r="M3934" s="164"/>
      <c r="N3934" s="164"/>
      <c r="O3934" s="164"/>
    </row>
    <row r="3935" spans="10:15" x14ac:dyDescent="0.25">
      <c r="J3935" s="164"/>
      <c r="K3935" s="164"/>
      <c r="L3935" s="164"/>
      <c r="M3935" s="164"/>
      <c r="N3935" s="164"/>
      <c r="O3935" s="164"/>
    </row>
    <row r="3936" spans="10:15" x14ac:dyDescent="0.25">
      <c r="J3936" s="164"/>
      <c r="K3936" s="164"/>
      <c r="L3936" s="164"/>
      <c r="M3936" s="164"/>
      <c r="N3936" s="164"/>
      <c r="O3936" s="164"/>
    </row>
    <row r="3937" spans="10:15" x14ac:dyDescent="0.25">
      <c r="J3937" s="164"/>
      <c r="K3937" s="164"/>
      <c r="L3937" s="164"/>
      <c r="M3937" s="164"/>
      <c r="N3937" s="164"/>
      <c r="O3937" s="164"/>
    </row>
    <row r="3938" spans="10:15" x14ac:dyDescent="0.25">
      <c r="J3938" s="164"/>
      <c r="K3938" s="164"/>
      <c r="L3938" s="164"/>
      <c r="M3938" s="164"/>
      <c r="N3938" s="164"/>
      <c r="O3938" s="164"/>
    </row>
    <row r="3939" spans="10:15" x14ac:dyDescent="0.25">
      <c r="J3939" s="164"/>
      <c r="K3939" s="164"/>
      <c r="L3939" s="164"/>
      <c r="M3939" s="164"/>
      <c r="N3939" s="164"/>
      <c r="O3939" s="164"/>
    </row>
    <row r="3940" spans="10:15" x14ac:dyDescent="0.25">
      <c r="J3940" s="164"/>
      <c r="K3940" s="164"/>
      <c r="L3940" s="164"/>
      <c r="M3940" s="164"/>
      <c r="N3940" s="164"/>
      <c r="O3940" s="164"/>
    </row>
    <row r="3941" spans="10:15" x14ac:dyDescent="0.25">
      <c r="J3941" s="164"/>
      <c r="K3941" s="164"/>
      <c r="L3941" s="164"/>
      <c r="M3941" s="164"/>
      <c r="N3941" s="164"/>
      <c r="O3941" s="164"/>
    </row>
    <row r="3942" spans="10:15" x14ac:dyDescent="0.25">
      <c r="J3942" s="164"/>
      <c r="K3942" s="164"/>
      <c r="L3942" s="164"/>
      <c r="M3942" s="164"/>
      <c r="N3942" s="164"/>
      <c r="O3942" s="164"/>
    </row>
    <row r="3943" spans="10:15" x14ac:dyDescent="0.25">
      <c r="J3943" s="164"/>
      <c r="K3943" s="164"/>
      <c r="L3943" s="164"/>
      <c r="M3943" s="164"/>
      <c r="N3943" s="164"/>
      <c r="O3943" s="164"/>
    </row>
    <row r="3944" spans="10:15" x14ac:dyDescent="0.25">
      <c r="J3944" s="164"/>
      <c r="K3944" s="164"/>
      <c r="L3944" s="164"/>
      <c r="M3944" s="164"/>
      <c r="N3944" s="164"/>
      <c r="O3944" s="164"/>
    </row>
    <row r="3945" spans="10:15" x14ac:dyDescent="0.25">
      <c r="J3945" s="164"/>
      <c r="K3945" s="164"/>
      <c r="L3945" s="164"/>
      <c r="M3945" s="164"/>
      <c r="N3945" s="164"/>
      <c r="O3945" s="164"/>
    </row>
    <row r="3946" spans="10:15" x14ac:dyDescent="0.25">
      <c r="J3946" s="164"/>
      <c r="K3946" s="164"/>
      <c r="L3946" s="164"/>
      <c r="M3946" s="164"/>
      <c r="N3946" s="164"/>
      <c r="O3946" s="164"/>
    </row>
    <row r="3947" spans="10:15" x14ac:dyDescent="0.25">
      <c r="J3947" s="164"/>
      <c r="K3947" s="164"/>
      <c r="L3947" s="164"/>
      <c r="M3947" s="164"/>
      <c r="N3947" s="164"/>
      <c r="O3947" s="164"/>
    </row>
    <row r="3948" spans="10:15" x14ac:dyDescent="0.25">
      <c r="J3948" s="164"/>
      <c r="K3948" s="164"/>
      <c r="L3948" s="164"/>
      <c r="M3948" s="164"/>
      <c r="N3948" s="164"/>
      <c r="O3948" s="164"/>
    </row>
    <row r="3949" spans="10:15" x14ac:dyDescent="0.25">
      <c r="J3949" s="164"/>
      <c r="K3949" s="164"/>
      <c r="L3949" s="164"/>
      <c r="M3949" s="164"/>
      <c r="N3949" s="164"/>
      <c r="O3949" s="164"/>
    </row>
    <row r="3950" spans="10:15" x14ac:dyDescent="0.25">
      <c r="J3950" s="164"/>
      <c r="K3950" s="164"/>
      <c r="L3950" s="164"/>
      <c r="M3950" s="164"/>
      <c r="N3950" s="164"/>
      <c r="O3950" s="164"/>
    </row>
    <row r="3951" spans="10:15" x14ac:dyDescent="0.25">
      <c r="J3951" s="164"/>
      <c r="K3951" s="164"/>
      <c r="L3951" s="164"/>
      <c r="M3951" s="164"/>
      <c r="N3951" s="164"/>
      <c r="O3951" s="164"/>
    </row>
    <row r="3952" spans="10:15" x14ac:dyDescent="0.25">
      <c r="J3952" s="164"/>
      <c r="K3952" s="164"/>
      <c r="L3952" s="164"/>
      <c r="M3952" s="164"/>
      <c r="N3952" s="164"/>
      <c r="O3952" s="164"/>
    </row>
    <row r="3953" spans="10:15" x14ac:dyDescent="0.25">
      <c r="J3953" s="164"/>
      <c r="K3953" s="164"/>
      <c r="L3953" s="164"/>
      <c r="M3953" s="164"/>
      <c r="N3953" s="164"/>
      <c r="O3953" s="164"/>
    </row>
    <row r="3954" spans="10:15" x14ac:dyDescent="0.25">
      <c r="J3954" s="164"/>
      <c r="K3954" s="164"/>
      <c r="L3954" s="164"/>
      <c r="M3954" s="164"/>
      <c r="N3954" s="164"/>
      <c r="O3954" s="164"/>
    </row>
    <row r="3955" spans="10:15" x14ac:dyDescent="0.25">
      <c r="J3955" s="164"/>
      <c r="K3955" s="164"/>
      <c r="L3955" s="164"/>
      <c r="M3955" s="164"/>
      <c r="N3955" s="164"/>
      <c r="O3955" s="164"/>
    </row>
    <row r="3956" spans="10:15" x14ac:dyDescent="0.25">
      <c r="J3956" s="164"/>
      <c r="K3956" s="164"/>
      <c r="L3956" s="164"/>
      <c r="M3956" s="164"/>
      <c r="N3956" s="164"/>
      <c r="O3956" s="164"/>
    </row>
    <row r="3957" spans="10:15" x14ac:dyDescent="0.25">
      <c r="J3957" s="164"/>
      <c r="K3957" s="164"/>
      <c r="L3957" s="164"/>
      <c r="M3957" s="164"/>
      <c r="N3957" s="164"/>
      <c r="O3957" s="164"/>
    </row>
    <row r="3958" spans="10:15" x14ac:dyDescent="0.25">
      <c r="J3958" s="164"/>
      <c r="K3958" s="164"/>
      <c r="L3958" s="164"/>
      <c r="M3958" s="164"/>
      <c r="N3958" s="164"/>
      <c r="O3958" s="164"/>
    </row>
    <row r="3959" spans="10:15" x14ac:dyDescent="0.25">
      <c r="J3959" s="164"/>
      <c r="K3959" s="164"/>
      <c r="L3959" s="164"/>
      <c r="M3959" s="164"/>
      <c r="N3959" s="164"/>
      <c r="O3959" s="164"/>
    </row>
    <row r="3960" spans="10:15" x14ac:dyDescent="0.25">
      <c r="J3960" s="164"/>
      <c r="K3960" s="164"/>
      <c r="L3960" s="164"/>
      <c r="M3960" s="164"/>
      <c r="N3960" s="164"/>
      <c r="O3960" s="164"/>
    </row>
    <row r="3961" spans="10:15" x14ac:dyDescent="0.25">
      <c r="J3961" s="164"/>
      <c r="K3961" s="164"/>
      <c r="L3961" s="164"/>
      <c r="M3961" s="164"/>
      <c r="N3961" s="164"/>
      <c r="O3961" s="164"/>
    </row>
    <row r="3962" spans="10:15" x14ac:dyDescent="0.25">
      <c r="J3962" s="164"/>
      <c r="K3962" s="164"/>
      <c r="L3962" s="164"/>
      <c r="M3962" s="164"/>
      <c r="N3962" s="164"/>
      <c r="O3962" s="164"/>
    </row>
    <row r="3963" spans="10:15" x14ac:dyDescent="0.25">
      <c r="J3963" s="164"/>
      <c r="K3963" s="164"/>
      <c r="L3963" s="164"/>
      <c r="M3963" s="164"/>
      <c r="N3963" s="164"/>
      <c r="O3963" s="164"/>
    </row>
    <row r="3964" spans="10:15" x14ac:dyDescent="0.25">
      <c r="J3964" s="164"/>
      <c r="K3964" s="164"/>
      <c r="L3964" s="164"/>
      <c r="M3964" s="164"/>
      <c r="N3964" s="164"/>
      <c r="O3964" s="164"/>
    </row>
    <row r="3965" spans="10:15" x14ac:dyDescent="0.25">
      <c r="J3965" s="164"/>
      <c r="K3965" s="164"/>
      <c r="L3965" s="164"/>
      <c r="M3965" s="164"/>
      <c r="N3965" s="164"/>
      <c r="O3965" s="164"/>
    </row>
    <row r="3966" spans="10:15" x14ac:dyDescent="0.25">
      <c r="J3966" s="164"/>
      <c r="K3966" s="164"/>
      <c r="L3966" s="164"/>
      <c r="M3966" s="164"/>
      <c r="N3966" s="164"/>
      <c r="O3966" s="164"/>
    </row>
    <row r="3967" spans="10:15" x14ac:dyDescent="0.25">
      <c r="J3967" s="164"/>
      <c r="K3967" s="164"/>
      <c r="L3967" s="164"/>
      <c r="M3967" s="164"/>
      <c r="N3967" s="164"/>
      <c r="O3967" s="164"/>
    </row>
    <row r="3968" spans="10:15" x14ac:dyDescent="0.25">
      <c r="J3968" s="164"/>
      <c r="K3968" s="164"/>
      <c r="L3968" s="164"/>
      <c r="M3968" s="164"/>
      <c r="N3968" s="164"/>
      <c r="O3968" s="164"/>
    </row>
    <row r="3969" spans="10:15" x14ac:dyDescent="0.25">
      <c r="J3969" s="164"/>
      <c r="K3969" s="164"/>
      <c r="L3969" s="164"/>
      <c r="M3969" s="164"/>
      <c r="N3969" s="164"/>
      <c r="O3969" s="164"/>
    </row>
    <row r="3970" spans="10:15" x14ac:dyDescent="0.25">
      <c r="J3970" s="164"/>
      <c r="K3970" s="164"/>
      <c r="L3970" s="164"/>
      <c r="M3970" s="164"/>
      <c r="N3970" s="164"/>
      <c r="O3970" s="164"/>
    </row>
    <row r="3971" spans="10:15" x14ac:dyDescent="0.25">
      <c r="J3971" s="164"/>
      <c r="K3971" s="164"/>
      <c r="L3971" s="164"/>
      <c r="M3971" s="164"/>
      <c r="N3971" s="164"/>
      <c r="O3971" s="164"/>
    </row>
    <row r="3972" spans="10:15" x14ac:dyDescent="0.25">
      <c r="J3972" s="164"/>
      <c r="K3972" s="164"/>
      <c r="L3972" s="164"/>
      <c r="M3972" s="164"/>
      <c r="N3972" s="164"/>
      <c r="O3972" s="164"/>
    </row>
    <row r="3973" spans="10:15" x14ac:dyDescent="0.25">
      <c r="J3973" s="164"/>
      <c r="K3973" s="164"/>
      <c r="L3973" s="164"/>
      <c r="M3973" s="164"/>
      <c r="N3973" s="164"/>
      <c r="O3973" s="164"/>
    </row>
    <row r="3974" spans="10:15" x14ac:dyDescent="0.25">
      <c r="J3974" s="164"/>
      <c r="K3974" s="164"/>
      <c r="L3974" s="164"/>
      <c r="M3974" s="164"/>
      <c r="N3974" s="164"/>
      <c r="O3974" s="164"/>
    </row>
    <row r="3975" spans="10:15" x14ac:dyDescent="0.25">
      <c r="J3975" s="164"/>
      <c r="K3975" s="164"/>
      <c r="L3975" s="164"/>
      <c r="M3975" s="164"/>
      <c r="N3975" s="164"/>
      <c r="O3975" s="164"/>
    </row>
    <row r="3976" spans="10:15" x14ac:dyDescent="0.25">
      <c r="J3976" s="164"/>
      <c r="K3976" s="164"/>
      <c r="L3976" s="164"/>
      <c r="M3976" s="164"/>
      <c r="N3976" s="164"/>
      <c r="O3976" s="164"/>
    </row>
    <row r="3977" spans="10:15" x14ac:dyDescent="0.25">
      <c r="J3977" s="164"/>
      <c r="K3977" s="164"/>
      <c r="L3977" s="164"/>
      <c r="M3977" s="164"/>
      <c r="N3977" s="164"/>
      <c r="O3977" s="164"/>
    </row>
    <row r="3978" spans="10:15" x14ac:dyDescent="0.25">
      <c r="J3978" s="164"/>
      <c r="K3978" s="164"/>
      <c r="L3978" s="164"/>
      <c r="M3978" s="164"/>
      <c r="N3978" s="164"/>
      <c r="O3978" s="164"/>
    </row>
    <row r="3979" spans="10:15" x14ac:dyDescent="0.25">
      <c r="J3979" s="164"/>
      <c r="K3979" s="164"/>
      <c r="L3979" s="164"/>
      <c r="M3979" s="164"/>
      <c r="N3979" s="164"/>
      <c r="O3979" s="164"/>
    </row>
    <row r="3980" spans="10:15" x14ac:dyDescent="0.25">
      <c r="J3980" s="164"/>
      <c r="K3980" s="164"/>
      <c r="L3980" s="164"/>
      <c r="M3980" s="164"/>
      <c r="N3980" s="164"/>
      <c r="O3980" s="164"/>
    </row>
    <row r="3981" spans="10:15" x14ac:dyDescent="0.25">
      <c r="J3981" s="164"/>
      <c r="K3981" s="164"/>
      <c r="L3981" s="164"/>
      <c r="M3981" s="164"/>
      <c r="N3981" s="164"/>
      <c r="O3981" s="164"/>
    </row>
    <row r="3982" spans="10:15" x14ac:dyDescent="0.25">
      <c r="J3982" s="164"/>
      <c r="K3982" s="164"/>
      <c r="L3982" s="164"/>
      <c r="M3982" s="164"/>
      <c r="N3982" s="164"/>
      <c r="O3982" s="164"/>
    </row>
    <row r="3983" spans="10:15" x14ac:dyDescent="0.25">
      <c r="J3983" s="164"/>
      <c r="K3983" s="164"/>
      <c r="L3983" s="164"/>
      <c r="M3983" s="164"/>
      <c r="N3983" s="164"/>
      <c r="O3983" s="164"/>
    </row>
    <row r="3984" spans="10:15" x14ac:dyDescent="0.25">
      <c r="J3984" s="164"/>
      <c r="K3984" s="164"/>
      <c r="L3984" s="164"/>
      <c r="M3984" s="164"/>
      <c r="N3984" s="164"/>
      <c r="O3984" s="164"/>
    </row>
    <row r="3985" spans="10:15" x14ac:dyDescent="0.25">
      <c r="J3985" s="164"/>
      <c r="K3985" s="164"/>
      <c r="L3985" s="164"/>
      <c r="M3985" s="164"/>
      <c r="N3985" s="164"/>
      <c r="O3985" s="164"/>
    </row>
    <row r="3986" spans="10:15" x14ac:dyDescent="0.25">
      <c r="J3986" s="164"/>
      <c r="K3986" s="164"/>
      <c r="L3986" s="164"/>
      <c r="M3986" s="164"/>
      <c r="N3986" s="164"/>
      <c r="O3986" s="164"/>
    </row>
    <row r="3987" spans="10:15" x14ac:dyDescent="0.25">
      <c r="J3987" s="164"/>
      <c r="K3987" s="164"/>
      <c r="L3987" s="164"/>
      <c r="M3987" s="164"/>
      <c r="N3987" s="164"/>
      <c r="O3987" s="164"/>
    </row>
    <row r="3988" spans="10:15" x14ac:dyDescent="0.25">
      <c r="J3988" s="164"/>
      <c r="K3988" s="164"/>
      <c r="L3988" s="164"/>
      <c r="M3988" s="164"/>
      <c r="N3988" s="164"/>
      <c r="O3988" s="164"/>
    </row>
    <row r="3989" spans="10:15" x14ac:dyDescent="0.25">
      <c r="J3989" s="164"/>
      <c r="K3989" s="164"/>
      <c r="L3989" s="164"/>
      <c r="M3989" s="164"/>
      <c r="N3989" s="164"/>
      <c r="O3989" s="164"/>
    </row>
    <row r="3990" spans="10:15" x14ac:dyDescent="0.25">
      <c r="J3990" s="164"/>
      <c r="K3990" s="164"/>
      <c r="L3990" s="164"/>
      <c r="M3990" s="164"/>
      <c r="N3990" s="164"/>
      <c r="O3990" s="164"/>
    </row>
    <row r="3991" spans="10:15" x14ac:dyDescent="0.25">
      <c r="J3991" s="164"/>
      <c r="K3991" s="164"/>
      <c r="L3991" s="164"/>
      <c r="M3991" s="164"/>
      <c r="N3991" s="164"/>
      <c r="O3991" s="164"/>
    </row>
    <row r="3992" spans="10:15" x14ac:dyDescent="0.25">
      <c r="J3992" s="164"/>
      <c r="K3992" s="164"/>
      <c r="L3992" s="164"/>
      <c r="M3992" s="164"/>
      <c r="N3992" s="164"/>
      <c r="O3992" s="164"/>
    </row>
    <row r="3993" spans="10:15" x14ac:dyDescent="0.25">
      <c r="J3993" s="164"/>
      <c r="K3993" s="164"/>
      <c r="L3993" s="164"/>
      <c r="M3993" s="164"/>
      <c r="N3993" s="164"/>
      <c r="O3993" s="164"/>
    </row>
    <row r="3994" spans="10:15" x14ac:dyDescent="0.25">
      <c r="J3994" s="164"/>
      <c r="K3994" s="164"/>
      <c r="L3994" s="164"/>
      <c r="M3994" s="164"/>
      <c r="N3994" s="164"/>
      <c r="O3994" s="164"/>
    </row>
    <row r="3995" spans="10:15" x14ac:dyDescent="0.25">
      <c r="J3995" s="164"/>
      <c r="K3995" s="164"/>
      <c r="L3995" s="164"/>
      <c r="M3995" s="164"/>
      <c r="N3995" s="164"/>
      <c r="O3995" s="164"/>
    </row>
    <row r="3996" spans="10:15" x14ac:dyDescent="0.25">
      <c r="J3996" s="164"/>
      <c r="K3996" s="164"/>
      <c r="L3996" s="164"/>
      <c r="M3996" s="164"/>
      <c r="N3996" s="164"/>
      <c r="O3996" s="164"/>
    </row>
    <row r="3997" spans="10:15" x14ac:dyDescent="0.25">
      <c r="J3997" s="164"/>
      <c r="K3997" s="164"/>
      <c r="L3997" s="164"/>
      <c r="M3997" s="164"/>
      <c r="N3997" s="164"/>
      <c r="O3997" s="164"/>
    </row>
    <row r="3998" spans="10:15" x14ac:dyDescent="0.25">
      <c r="J3998" s="164"/>
      <c r="K3998" s="164"/>
      <c r="L3998" s="164"/>
      <c r="M3998" s="164"/>
      <c r="N3998" s="164"/>
      <c r="O3998" s="164"/>
    </row>
    <row r="3999" spans="10:15" x14ac:dyDescent="0.25">
      <c r="J3999" s="164"/>
      <c r="K3999" s="164"/>
      <c r="L3999" s="164"/>
      <c r="M3999" s="164"/>
      <c r="N3999" s="164"/>
      <c r="O3999" s="164"/>
    </row>
    <row r="4000" spans="10:15" x14ac:dyDescent="0.25">
      <c r="J4000" s="164"/>
      <c r="K4000" s="164"/>
      <c r="L4000" s="164"/>
      <c r="M4000" s="164"/>
      <c r="N4000" s="164"/>
      <c r="O4000" s="164"/>
    </row>
    <row r="4001" spans="10:15" x14ac:dyDescent="0.25">
      <c r="J4001" s="164"/>
      <c r="K4001" s="164"/>
      <c r="L4001" s="164"/>
      <c r="M4001" s="164"/>
      <c r="N4001" s="164"/>
      <c r="O4001" s="164"/>
    </row>
    <row r="4002" spans="10:15" x14ac:dyDescent="0.25">
      <c r="J4002" s="164"/>
      <c r="K4002" s="164"/>
      <c r="L4002" s="164"/>
      <c r="M4002" s="164"/>
      <c r="N4002" s="164"/>
      <c r="O4002" s="164"/>
    </row>
    <row r="4003" spans="10:15" x14ac:dyDescent="0.25">
      <c r="J4003" s="164"/>
      <c r="K4003" s="164"/>
      <c r="L4003" s="164"/>
      <c r="M4003" s="164"/>
      <c r="N4003" s="164"/>
      <c r="O4003" s="164"/>
    </row>
    <row r="4004" spans="10:15" x14ac:dyDescent="0.25">
      <c r="J4004" s="164"/>
      <c r="K4004" s="164"/>
      <c r="L4004" s="164"/>
      <c r="M4004" s="164"/>
      <c r="N4004" s="164"/>
      <c r="O4004" s="164"/>
    </row>
    <row r="4005" spans="10:15" x14ac:dyDescent="0.25">
      <c r="J4005" s="164"/>
      <c r="K4005" s="164"/>
      <c r="L4005" s="164"/>
      <c r="M4005" s="164"/>
      <c r="N4005" s="164"/>
      <c r="O4005" s="164"/>
    </row>
    <row r="4006" spans="10:15" x14ac:dyDescent="0.25">
      <c r="J4006" s="164"/>
      <c r="K4006" s="164"/>
      <c r="L4006" s="164"/>
      <c r="M4006" s="164"/>
      <c r="N4006" s="164"/>
      <c r="O4006" s="164"/>
    </row>
    <row r="4007" spans="10:15" x14ac:dyDescent="0.25">
      <c r="J4007" s="164"/>
      <c r="K4007" s="164"/>
      <c r="L4007" s="164"/>
      <c r="M4007" s="164"/>
      <c r="N4007" s="164"/>
      <c r="O4007" s="164"/>
    </row>
    <row r="4008" spans="10:15" x14ac:dyDescent="0.25">
      <c r="J4008" s="164"/>
      <c r="K4008" s="164"/>
      <c r="L4008" s="164"/>
      <c r="M4008" s="164"/>
      <c r="N4008" s="164"/>
      <c r="O4008" s="164"/>
    </row>
    <row r="4009" spans="10:15" x14ac:dyDescent="0.25">
      <c r="J4009" s="164"/>
      <c r="K4009" s="164"/>
      <c r="L4009" s="164"/>
      <c r="M4009" s="164"/>
      <c r="N4009" s="164"/>
      <c r="O4009" s="164"/>
    </row>
    <row r="4010" spans="10:15" x14ac:dyDescent="0.25">
      <c r="J4010" s="164"/>
      <c r="K4010" s="164"/>
      <c r="L4010" s="164"/>
      <c r="M4010" s="164"/>
      <c r="N4010" s="164"/>
      <c r="O4010" s="164"/>
    </row>
    <row r="4011" spans="10:15" x14ac:dyDescent="0.25">
      <c r="J4011" s="164"/>
      <c r="K4011" s="164"/>
      <c r="L4011" s="164"/>
      <c r="M4011" s="164"/>
      <c r="N4011" s="164"/>
      <c r="O4011" s="164"/>
    </row>
    <row r="4012" spans="10:15" x14ac:dyDescent="0.25">
      <c r="J4012" s="164"/>
      <c r="K4012" s="164"/>
      <c r="L4012" s="164"/>
      <c r="M4012" s="164"/>
      <c r="N4012" s="164"/>
      <c r="O4012" s="164"/>
    </row>
    <row r="4013" spans="10:15" x14ac:dyDescent="0.25">
      <c r="J4013" s="164"/>
      <c r="K4013" s="164"/>
      <c r="L4013" s="164"/>
      <c r="M4013" s="164"/>
      <c r="N4013" s="164"/>
      <c r="O4013" s="164"/>
    </row>
    <row r="4014" spans="10:15" x14ac:dyDescent="0.25">
      <c r="J4014" s="164"/>
      <c r="K4014" s="164"/>
      <c r="L4014" s="164"/>
      <c r="M4014" s="164"/>
      <c r="N4014" s="164"/>
      <c r="O4014" s="164"/>
    </row>
    <row r="4015" spans="10:15" x14ac:dyDescent="0.25">
      <c r="J4015" s="164"/>
      <c r="K4015" s="164"/>
      <c r="L4015" s="164"/>
      <c r="M4015" s="164"/>
      <c r="N4015" s="164"/>
      <c r="O4015" s="164"/>
    </row>
    <row r="4016" spans="10:15" x14ac:dyDescent="0.25">
      <c r="J4016" s="164"/>
      <c r="K4016" s="164"/>
      <c r="L4016" s="164"/>
      <c r="M4016" s="164"/>
      <c r="N4016" s="164"/>
      <c r="O4016" s="164"/>
    </row>
    <row r="4017" spans="10:15" x14ac:dyDescent="0.25">
      <c r="J4017" s="164"/>
      <c r="K4017" s="164"/>
      <c r="L4017" s="164"/>
      <c r="M4017" s="164"/>
      <c r="N4017" s="164"/>
      <c r="O4017" s="164"/>
    </row>
    <row r="4018" spans="10:15" x14ac:dyDescent="0.25">
      <c r="J4018" s="164"/>
      <c r="K4018" s="164"/>
      <c r="L4018" s="164"/>
      <c r="M4018" s="164"/>
      <c r="N4018" s="164"/>
      <c r="O4018" s="164"/>
    </row>
    <row r="4019" spans="10:15" x14ac:dyDescent="0.25">
      <c r="J4019" s="164"/>
      <c r="K4019" s="164"/>
      <c r="L4019" s="164"/>
      <c r="M4019" s="164"/>
      <c r="N4019" s="164"/>
      <c r="O4019" s="164"/>
    </row>
    <row r="4020" spans="10:15" x14ac:dyDescent="0.25">
      <c r="J4020" s="164"/>
      <c r="K4020" s="164"/>
      <c r="L4020" s="164"/>
      <c r="M4020" s="164"/>
      <c r="N4020" s="164"/>
      <c r="O4020" s="164"/>
    </row>
    <row r="4021" spans="10:15" x14ac:dyDescent="0.25">
      <c r="J4021" s="164"/>
      <c r="K4021" s="164"/>
      <c r="L4021" s="164"/>
      <c r="M4021" s="164"/>
      <c r="N4021" s="164"/>
      <c r="O4021" s="164"/>
    </row>
    <row r="4022" spans="10:15" x14ac:dyDescent="0.25">
      <c r="J4022" s="164"/>
      <c r="K4022" s="164"/>
      <c r="L4022" s="164"/>
      <c r="M4022" s="164"/>
      <c r="N4022" s="164"/>
      <c r="O4022" s="164"/>
    </row>
    <row r="4023" spans="10:15" x14ac:dyDescent="0.25">
      <c r="J4023" s="164"/>
      <c r="K4023" s="164"/>
      <c r="L4023" s="164"/>
      <c r="M4023" s="164"/>
      <c r="N4023" s="164"/>
      <c r="O4023" s="164"/>
    </row>
    <row r="4024" spans="10:15" x14ac:dyDescent="0.25">
      <c r="J4024" s="164"/>
      <c r="K4024" s="164"/>
      <c r="L4024" s="164"/>
      <c r="M4024" s="164"/>
      <c r="N4024" s="164"/>
      <c r="O4024" s="164"/>
    </row>
    <row r="4025" spans="10:15" x14ac:dyDescent="0.25">
      <c r="J4025" s="164"/>
      <c r="K4025" s="164"/>
      <c r="L4025" s="164"/>
      <c r="M4025" s="164"/>
      <c r="N4025" s="164"/>
      <c r="O4025" s="164"/>
    </row>
    <row r="4026" spans="10:15" x14ac:dyDescent="0.25">
      <c r="J4026" s="164"/>
      <c r="K4026" s="164"/>
      <c r="L4026" s="164"/>
      <c r="M4026" s="164"/>
      <c r="N4026" s="164"/>
      <c r="O4026" s="164"/>
    </row>
    <row r="4027" spans="10:15" x14ac:dyDescent="0.25">
      <c r="J4027" s="164"/>
      <c r="K4027" s="164"/>
      <c r="L4027" s="164"/>
      <c r="M4027" s="164"/>
      <c r="N4027" s="164"/>
      <c r="O4027" s="164"/>
    </row>
    <row r="4028" spans="10:15" x14ac:dyDescent="0.25">
      <c r="J4028" s="164"/>
      <c r="K4028" s="164"/>
      <c r="L4028" s="164"/>
      <c r="M4028" s="164"/>
      <c r="N4028" s="164"/>
      <c r="O4028" s="164"/>
    </row>
    <row r="4029" spans="10:15" x14ac:dyDescent="0.25">
      <c r="J4029" s="164"/>
      <c r="K4029" s="164"/>
      <c r="L4029" s="164"/>
      <c r="M4029" s="164"/>
      <c r="N4029" s="164"/>
      <c r="O4029" s="164"/>
    </row>
    <row r="4030" spans="10:15" x14ac:dyDescent="0.25">
      <c r="J4030" s="164"/>
      <c r="K4030" s="164"/>
      <c r="L4030" s="164"/>
      <c r="M4030" s="164"/>
      <c r="N4030" s="164"/>
      <c r="O4030" s="164"/>
    </row>
    <row r="4031" spans="10:15" x14ac:dyDescent="0.25">
      <c r="J4031" s="164"/>
      <c r="K4031" s="164"/>
      <c r="L4031" s="164"/>
      <c r="M4031" s="164"/>
      <c r="N4031" s="164"/>
      <c r="O4031" s="164"/>
    </row>
    <row r="4032" spans="10:15" x14ac:dyDescent="0.25">
      <c r="J4032" s="164"/>
      <c r="K4032" s="164"/>
      <c r="L4032" s="164"/>
      <c r="M4032" s="164"/>
      <c r="N4032" s="164"/>
      <c r="O4032" s="164"/>
    </row>
    <row r="4033" spans="10:15" x14ac:dyDescent="0.25">
      <c r="J4033" s="164"/>
      <c r="K4033" s="164"/>
      <c r="L4033" s="164"/>
      <c r="M4033" s="164"/>
      <c r="N4033" s="164"/>
      <c r="O4033" s="164"/>
    </row>
    <row r="4034" spans="10:15" x14ac:dyDescent="0.25">
      <c r="J4034" s="164"/>
      <c r="K4034" s="164"/>
      <c r="L4034" s="164"/>
      <c r="M4034" s="164"/>
      <c r="N4034" s="164"/>
      <c r="O4034" s="164"/>
    </row>
    <row r="4035" spans="10:15" x14ac:dyDescent="0.25">
      <c r="J4035" s="164"/>
      <c r="K4035" s="164"/>
      <c r="L4035" s="164"/>
      <c r="M4035" s="164"/>
      <c r="N4035" s="164"/>
      <c r="O4035" s="164"/>
    </row>
    <row r="4036" spans="10:15" x14ac:dyDescent="0.25">
      <c r="J4036" s="164"/>
      <c r="K4036" s="164"/>
      <c r="L4036" s="164"/>
      <c r="M4036" s="164"/>
      <c r="N4036" s="164"/>
      <c r="O4036" s="164"/>
    </row>
    <row r="4037" spans="10:15" x14ac:dyDescent="0.25">
      <c r="J4037" s="164"/>
      <c r="K4037" s="164"/>
      <c r="L4037" s="164"/>
      <c r="M4037" s="164"/>
      <c r="N4037" s="164"/>
      <c r="O4037" s="164"/>
    </row>
    <row r="4038" spans="10:15" x14ac:dyDescent="0.25">
      <c r="J4038" s="164"/>
      <c r="K4038" s="164"/>
      <c r="L4038" s="164"/>
      <c r="M4038" s="164"/>
      <c r="N4038" s="164"/>
      <c r="O4038" s="164"/>
    </row>
    <row r="4039" spans="10:15" x14ac:dyDescent="0.25">
      <c r="J4039" s="164"/>
      <c r="K4039" s="164"/>
      <c r="L4039" s="164"/>
      <c r="M4039" s="164"/>
      <c r="N4039" s="164"/>
      <c r="O4039" s="164"/>
    </row>
    <row r="4040" spans="10:15" x14ac:dyDescent="0.25">
      <c r="J4040" s="164"/>
      <c r="K4040" s="164"/>
      <c r="L4040" s="164"/>
      <c r="M4040" s="164"/>
      <c r="N4040" s="164"/>
      <c r="O4040" s="164"/>
    </row>
    <row r="4041" spans="10:15" x14ac:dyDescent="0.25">
      <c r="J4041" s="164"/>
      <c r="K4041" s="164"/>
      <c r="L4041" s="164"/>
      <c r="M4041" s="164"/>
      <c r="N4041" s="164"/>
      <c r="O4041" s="164"/>
    </row>
    <row r="4042" spans="10:15" x14ac:dyDescent="0.25">
      <c r="J4042" s="164"/>
      <c r="K4042" s="164"/>
      <c r="L4042" s="164"/>
      <c r="M4042" s="164"/>
      <c r="N4042" s="164"/>
      <c r="O4042" s="164"/>
    </row>
    <row r="4043" spans="10:15" x14ac:dyDescent="0.25">
      <c r="J4043" s="164"/>
      <c r="K4043" s="164"/>
      <c r="L4043" s="164"/>
      <c r="M4043" s="164"/>
      <c r="N4043" s="164"/>
      <c r="O4043" s="164"/>
    </row>
    <row r="4044" spans="10:15" x14ac:dyDescent="0.25">
      <c r="J4044" s="164"/>
      <c r="K4044" s="164"/>
      <c r="L4044" s="164"/>
      <c r="M4044" s="164"/>
      <c r="N4044" s="164"/>
      <c r="O4044" s="164"/>
    </row>
    <row r="4045" spans="10:15" x14ac:dyDescent="0.25">
      <c r="J4045" s="164"/>
      <c r="K4045" s="164"/>
      <c r="L4045" s="164"/>
      <c r="M4045" s="164"/>
      <c r="N4045" s="164"/>
      <c r="O4045" s="164"/>
    </row>
    <row r="4046" spans="10:15" x14ac:dyDescent="0.25">
      <c r="J4046" s="164"/>
      <c r="K4046" s="164"/>
      <c r="L4046" s="164"/>
      <c r="M4046" s="164"/>
      <c r="N4046" s="164"/>
      <c r="O4046" s="164"/>
    </row>
    <row r="4047" spans="10:15" x14ac:dyDescent="0.25">
      <c r="J4047" s="164"/>
      <c r="K4047" s="164"/>
      <c r="L4047" s="164"/>
      <c r="M4047" s="164"/>
      <c r="N4047" s="164"/>
      <c r="O4047" s="164"/>
    </row>
    <row r="4048" spans="10:15" x14ac:dyDescent="0.25">
      <c r="J4048" s="164"/>
      <c r="K4048" s="164"/>
      <c r="L4048" s="164"/>
      <c r="M4048" s="164"/>
      <c r="N4048" s="164"/>
      <c r="O4048" s="164"/>
    </row>
    <row r="4049" spans="10:15" x14ac:dyDescent="0.25">
      <c r="J4049" s="164"/>
      <c r="K4049" s="164"/>
      <c r="L4049" s="164"/>
      <c r="M4049" s="164"/>
      <c r="N4049" s="164"/>
      <c r="O4049" s="164"/>
    </row>
    <row r="4050" spans="10:15" x14ac:dyDescent="0.25">
      <c r="J4050" s="164"/>
      <c r="K4050" s="164"/>
      <c r="L4050" s="164"/>
      <c r="M4050" s="164"/>
      <c r="N4050" s="164"/>
      <c r="O4050" s="164"/>
    </row>
    <row r="4051" spans="10:15" x14ac:dyDescent="0.25">
      <c r="J4051" s="164"/>
      <c r="K4051" s="164"/>
      <c r="L4051" s="164"/>
      <c r="M4051" s="164"/>
      <c r="N4051" s="164"/>
      <c r="O4051" s="164"/>
    </row>
    <row r="4052" spans="10:15" x14ac:dyDescent="0.25">
      <c r="J4052" s="164"/>
      <c r="K4052" s="164"/>
      <c r="L4052" s="164"/>
      <c r="M4052" s="164"/>
      <c r="N4052" s="164"/>
      <c r="O4052" s="164"/>
    </row>
    <row r="4053" spans="10:15" x14ac:dyDescent="0.25">
      <c r="J4053" s="164"/>
      <c r="K4053" s="164"/>
      <c r="L4053" s="164"/>
      <c r="M4053" s="164"/>
      <c r="N4053" s="164"/>
      <c r="O4053" s="164"/>
    </row>
    <row r="4054" spans="10:15" x14ac:dyDescent="0.25">
      <c r="J4054" s="164"/>
      <c r="K4054" s="164"/>
      <c r="L4054" s="164"/>
      <c r="M4054" s="164"/>
      <c r="N4054" s="164"/>
      <c r="O4054" s="164"/>
    </row>
    <row r="4055" spans="10:15" x14ac:dyDescent="0.25">
      <c r="J4055" s="164"/>
      <c r="K4055" s="164"/>
      <c r="L4055" s="164"/>
      <c r="M4055" s="164"/>
      <c r="N4055" s="164"/>
      <c r="O4055" s="164"/>
    </row>
    <row r="4056" spans="10:15" x14ac:dyDescent="0.25">
      <c r="J4056" s="164"/>
      <c r="K4056" s="164"/>
      <c r="L4056" s="164"/>
      <c r="M4056" s="164"/>
      <c r="N4056" s="164"/>
      <c r="O4056" s="164"/>
    </row>
    <row r="4057" spans="10:15" x14ac:dyDescent="0.25">
      <c r="J4057" s="164"/>
      <c r="K4057" s="164"/>
      <c r="L4057" s="164"/>
      <c r="M4057" s="164"/>
      <c r="N4057" s="164"/>
      <c r="O4057" s="164"/>
    </row>
    <row r="4058" spans="10:15" x14ac:dyDescent="0.25">
      <c r="J4058" s="164"/>
      <c r="K4058" s="164"/>
      <c r="L4058" s="164"/>
      <c r="M4058" s="164"/>
      <c r="N4058" s="164"/>
      <c r="O4058" s="164"/>
    </row>
    <row r="4059" spans="10:15" x14ac:dyDescent="0.25">
      <c r="J4059" s="164"/>
      <c r="K4059" s="164"/>
      <c r="L4059" s="164"/>
      <c r="M4059" s="164"/>
      <c r="N4059" s="164"/>
      <c r="O4059" s="164"/>
    </row>
    <row r="4060" spans="10:15" x14ac:dyDescent="0.25">
      <c r="J4060" s="164"/>
      <c r="K4060" s="164"/>
      <c r="L4060" s="164"/>
      <c r="M4060" s="164"/>
      <c r="N4060" s="164"/>
      <c r="O4060" s="164"/>
    </row>
    <row r="4061" spans="10:15" x14ac:dyDescent="0.25">
      <c r="J4061" s="164"/>
      <c r="K4061" s="164"/>
      <c r="L4061" s="164"/>
      <c r="M4061" s="164"/>
      <c r="N4061" s="164"/>
      <c r="O4061" s="164"/>
    </row>
    <row r="4062" spans="10:15" x14ac:dyDescent="0.25">
      <c r="J4062" s="164"/>
      <c r="K4062" s="164"/>
      <c r="L4062" s="164"/>
      <c r="M4062" s="164"/>
      <c r="N4062" s="164"/>
      <c r="O4062" s="164"/>
    </row>
    <row r="4063" spans="10:15" x14ac:dyDescent="0.25">
      <c r="J4063" s="164"/>
      <c r="K4063" s="164"/>
      <c r="L4063" s="164"/>
      <c r="M4063" s="164"/>
      <c r="N4063" s="164"/>
      <c r="O4063" s="164"/>
    </row>
    <row r="4064" spans="10:15" x14ac:dyDescent="0.25">
      <c r="J4064" s="164"/>
      <c r="K4064" s="164"/>
      <c r="L4064" s="164"/>
      <c r="M4064" s="164"/>
      <c r="N4064" s="164"/>
      <c r="O4064" s="164"/>
    </row>
    <row r="4065" spans="10:15" x14ac:dyDescent="0.25">
      <c r="J4065" s="164"/>
      <c r="K4065" s="164"/>
      <c r="L4065" s="164"/>
      <c r="M4065" s="164"/>
      <c r="N4065" s="164"/>
      <c r="O4065" s="164"/>
    </row>
    <row r="4066" spans="10:15" x14ac:dyDescent="0.25">
      <c r="J4066" s="164"/>
      <c r="K4066" s="164"/>
      <c r="L4066" s="164"/>
      <c r="M4066" s="164"/>
      <c r="N4066" s="164"/>
      <c r="O4066" s="164"/>
    </row>
    <row r="4067" spans="10:15" x14ac:dyDescent="0.25">
      <c r="J4067" s="164"/>
      <c r="K4067" s="164"/>
      <c r="L4067" s="164"/>
      <c r="M4067" s="164"/>
      <c r="N4067" s="164"/>
      <c r="O4067" s="164"/>
    </row>
    <row r="4068" spans="10:15" x14ac:dyDescent="0.25">
      <c r="J4068" s="164"/>
      <c r="K4068" s="164"/>
      <c r="L4068" s="164"/>
      <c r="M4068" s="164"/>
      <c r="N4068" s="164"/>
      <c r="O4068" s="164"/>
    </row>
    <row r="4069" spans="10:15" x14ac:dyDescent="0.25">
      <c r="J4069" s="164"/>
      <c r="K4069" s="164"/>
      <c r="L4069" s="164"/>
      <c r="M4069" s="164"/>
      <c r="N4069" s="164"/>
      <c r="O4069" s="164"/>
    </row>
    <row r="4070" spans="10:15" x14ac:dyDescent="0.25">
      <c r="J4070" s="164"/>
      <c r="K4070" s="164"/>
      <c r="L4070" s="164"/>
      <c r="M4070" s="164"/>
      <c r="N4070" s="164"/>
      <c r="O4070" s="164"/>
    </row>
    <row r="4071" spans="10:15" x14ac:dyDescent="0.25">
      <c r="J4071" s="164"/>
      <c r="K4071" s="164"/>
      <c r="L4071" s="164"/>
      <c r="M4071" s="164"/>
      <c r="N4071" s="164"/>
      <c r="O4071" s="164"/>
    </row>
    <row r="4072" spans="10:15" x14ac:dyDescent="0.25">
      <c r="J4072" s="164"/>
      <c r="K4072" s="164"/>
      <c r="L4072" s="164"/>
      <c r="M4072" s="164"/>
      <c r="N4072" s="164"/>
      <c r="O4072" s="164"/>
    </row>
    <row r="4073" spans="10:15" x14ac:dyDescent="0.25">
      <c r="J4073" s="164"/>
      <c r="K4073" s="164"/>
      <c r="L4073" s="164"/>
      <c r="M4073" s="164"/>
      <c r="N4073" s="164"/>
      <c r="O4073" s="164"/>
    </row>
    <row r="4074" spans="10:15" x14ac:dyDescent="0.25">
      <c r="J4074" s="164"/>
      <c r="K4074" s="164"/>
      <c r="L4074" s="164"/>
      <c r="M4074" s="164"/>
      <c r="N4074" s="164"/>
      <c r="O4074" s="164"/>
    </row>
    <row r="4075" spans="10:15" x14ac:dyDescent="0.25">
      <c r="J4075" s="164"/>
      <c r="K4075" s="164"/>
      <c r="L4075" s="164"/>
      <c r="M4075" s="164"/>
      <c r="N4075" s="164"/>
      <c r="O4075" s="164"/>
    </row>
    <row r="4076" spans="10:15" x14ac:dyDescent="0.25">
      <c r="J4076" s="164"/>
      <c r="K4076" s="164"/>
      <c r="L4076" s="164"/>
      <c r="M4076" s="164"/>
      <c r="N4076" s="164"/>
      <c r="O4076" s="164"/>
    </row>
    <row r="4077" spans="10:15" x14ac:dyDescent="0.25">
      <c r="J4077" s="164"/>
      <c r="K4077" s="164"/>
      <c r="L4077" s="164"/>
      <c r="M4077" s="164"/>
      <c r="N4077" s="164"/>
      <c r="O4077" s="164"/>
    </row>
    <row r="4078" spans="10:15" x14ac:dyDescent="0.25">
      <c r="J4078" s="164"/>
      <c r="K4078" s="164"/>
      <c r="L4078" s="164"/>
      <c r="M4078" s="164"/>
      <c r="N4078" s="164"/>
      <c r="O4078" s="164"/>
    </row>
    <row r="4079" spans="10:15" x14ac:dyDescent="0.25">
      <c r="J4079" s="164"/>
      <c r="K4079" s="164"/>
      <c r="L4079" s="164"/>
      <c r="M4079" s="164"/>
      <c r="N4079" s="164"/>
      <c r="O4079" s="164"/>
    </row>
    <row r="4080" spans="10:15" x14ac:dyDescent="0.25">
      <c r="J4080" s="164"/>
      <c r="K4080" s="164"/>
      <c r="L4080" s="164"/>
      <c r="M4080" s="164"/>
      <c r="N4080" s="164"/>
      <c r="O4080" s="164"/>
    </row>
    <row r="4081" spans="10:15" x14ac:dyDescent="0.25">
      <c r="J4081" s="164"/>
      <c r="K4081" s="164"/>
      <c r="L4081" s="164"/>
      <c r="M4081" s="164"/>
      <c r="N4081" s="164"/>
      <c r="O4081" s="164"/>
    </row>
    <row r="4082" spans="10:15" x14ac:dyDescent="0.25">
      <c r="J4082" s="164"/>
      <c r="K4082" s="164"/>
      <c r="L4082" s="164"/>
      <c r="M4082" s="164"/>
      <c r="N4082" s="164"/>
      <c r="O4082" s="164"/>
    </row>
    <row r="4083" spans="10:15" x14ac:dyDescent="0.25">
      <c r="J4083" s="164"/>
      <c r="K4083" s="164"/>
      <c r="L4083" s="164"/>
      <c r="M4083" s="164"/>
      <c r="N4083" s="164"/>
      <c r="O4083" s="164"/>
    </row>
    <row r="4084" spans="10:15" x14ac:dyDescent="0.25">
      <c r="J4084" s="164"/>
      <c r="K4084" s="164"/>
      <c r="L4084" s="164"/>
      <c r="M4084" s="164"/>
      <c r="N4084" s="164"/>
      <c r="O4084" s="164"/>
    </row>
    <row r="4085" spans="10:15" x14ac:dyDescent="0.25">
      <c r="J4085" s="164"/>
      <c r="K4085" s="164"/>
      <c r="L4085" s="164"/>
      <c r="M4085" s="164"/>
      <c r="N4085" s="164"/>
      <c r="O4085" s="164"/>
    </row>
    <row r="4086" spans="10:15" x14ac:dyDescent="0.25">
      <c r="J4086" s="164"/>
      <c r="K4086" s="164"/>
      <c r="L4086" s="164"/>
      <c r="M4086" s="164"/>
      <c r="N4086" s="164"/>
      <c r="O4086" s="164"/>
    </row>
    <row r="4087" spans="10:15" x14ac:dyDescent="0.25">
      <c r="J4087" s="164"/>
      <c r="K4087" s="164"/>
      <c r="L4087" s="164"/>
      <c r="M4087" s="164"/>
      <c r="N4087" s="164"/>
      <c r="O4087" s="164"/>
    </row>
    <row r="4088" spans="10:15" x14ac:dyDescent="0.25">
      <c r="J4088" s="164"/>
      <c r="K4088" s="164"/>
      <c r="L4088" s="164"/>
      <c r="M4088" s="164"/>
      <c r="N4088" s="164"/>
      <c r="O4088" s="164"/>
    </row>
    <row r="4089" spans="10:15" x14ac:dyDescent="0.25">
      <c r="J4089" s="164"/>
      <c r="K4089" s="164"/>
      <c r="L4089" s="164"/>
      <c r="M4089" s="164"/>
      <c r="N4089" s="164"/>
      <c r="O4089" s="164"/>
    </row>
    <row r="4090" spans="10:15" x14ac:dyDescent="0.25">
      <c r="J4090" s="164"/>
      <c r="K4090" s="164"/>
      <c r="L4090" s="164"/>
      <c r="M4090" s="164"/>
      <c r="N4090" s="164"/>
      <c r="O4090" s="164"/>
    </row>
    <row r="4091" spans="10:15" x14ac:dyDescent="0.25">
      <c r="J4091" s="164"/>
      <c r="K4091" s="164"/>
      <c r="L4091" s="164"/>
      <c r="M4091" s="164"/>
      <c r="N4091" s="164"/>
      <c r="O4091" s="164"/>
    </row>
    <row r="4092" spans="10:15" x14ac:dyDescent="0.25">
      <c r="J4092" s="164"/>
      <c r="K4092" s="164"/>
      <c r="L4092" s="164"/>
      <c r="M4092" s="164"/>
      <c r="N4092" s="164"/>
      <c r="O4092" s="164"/>
    </row>
    <row r="4093" spans="10:15" x14ac:dyDescent="0.25">
      <c r="J4093" s="164"/>
      <c r="K4093" s="164"/>
      <c r="L4093" s="164"/>
      <c r="M4093" s="164"/>
      <c r="N4093" s="164"/>
      <c r="O4093" s="164"/>
    </row>
    <row r="4094" spans="10:15" x14ac:dyDescent="0.25">
      <c r="J4094" s="164"/>
      <c r="K4094" s="164"/>
      <c r="L4094" s="164"/>
      <c r="M4094" s="164"/>
      <c r="N4094" s="164"/>
      <c r="O4094" s="164"/>
    </row>
    <row r="4095" spans="10:15" x14ac:dyDescent="0.25">
      <c r="J4095" s="164"/>
      <c r="K4095" s="164"/>
      <c r="L4095" s="164"/>
      <c r="M4095" s="164"/>
      <c r="N4095" s="164"/>
      <c r="O4095" s="164"/>
    </row>
    <row r="4096" spans="10:15" x14ac:dyDescent="0.25">
      <c r="J4096" s="164"/>
      <c r="K4096" s="164"/>
      <c r="L4096" s="164"/>
      <c r="M4096" s="164"/>
      <c r="N4096" s="164"/>
      <c r="O4096" s="164"/>
    </row>
    <row r="4097" spans="10:15" x14ac:dyDescent="0.25">
      <c r="J4097" s="164"/>
      <c r="K4097" s="164"/>
      <c r="L4097" s="164"/>
      <c r="M4097" s="164"/>
      <c r="N4097" s="164"/>
      <c r="O4097" s="164"/>
    </row>
    <row r="4098" spans="10:15" x14ac:dyDescent="0.25">
      <c r="J4098" s="164"/>
      <c r="K4098" s="164"/>
      <c r="L4098" s="164"/>
      <c r="M4098" s="164"/>
      <c r="N4098" s="164"/>
      <c r="O4098" s="164"/>
    </row>
    <row r="4099" spans="10:15" x14ac:dyDescent="0.25">
      <c r="J4099" s="164"/>
      <c r="K4099" s="164"/>
      <c r="L4099" s="164"/>
      <c r="M4099" s="164"/>
      <c r="N4099" s="164"/>
      <c r="O4099" s="164"/>
    </row>
    <row r="4100" spans="10:15" x14ac:dyDescent="0.25">
      <c r="J4100" s="164"/>
      <c r="K4100" s="164"/>
      <c r="L4100" s="164"/>
      <c r="M4100" s="164"/>
      <c r="N4100" s="164"/>
      <c r="O4100" s="164"/>
    </row>
    <row r="4101" spans="10:15" x14ac:dyDescent="0.25">
      <c r="J4101" s="164"/>
      <c r="K4101" s="164"/>
      <c r="L4101" s="164"/>
      <c r="M4101" s="164"/>
      <c r="N4101" s="164"/>
      <c r="O4101" s="164"/>
    </row>
    <row r="4102" spans="10:15" x14ac:dyDescent="0.25">
      <c r="J4102" s="164"/>
      <c r="K4102" s="164"/>
      <c r="L4102" s="164"/>
      <c r="M4102" s="164"/>
      <c r="N4102" s="164"/>
      <c r="O4102" s="164"/>
    </row>
    <row r="4103" spans="10:15" x14ac:dyDescent="0.25">
      <c r="J4103" s="164"/>
      <c r="K4103" s="164"/>
      <c r="L4103" s="164"/>
      <c r="M4103" s="164"/>
      <c r="N4103" s="164"/>
      <c r="O4103" s="164"/>
    </row>
    <row r="4104" spans="10:15" x14ac:dyDescent="0.25">
      <c r="J4104" s="164"/>
      <c r="K4104" s="164"/>
      <c r="L4104" s="164"/>
      <c r="M4104" s="164"/>
      <c r="N4104" s="164"/>
      <c r="O4104" s="164"/>
    </row>
    <row r="4105" spans="10:15" x14ac:dyDescent="0.25">
      <c r="J4105" s="164"/>
      <c r="K4105" s="164"/>
      <c r="L4105" s="164"/>
      <c r="M4105" s="164"/>
      <c r="N4105" s="164"/>
      <c r="O4105" s="164"/>
    </row>
    <row r="4106" spans="10:15" x14ac:dyDescent="0.25">
      <c r="J4106" s="164"/>
      <c r="K4106" s="164"/>
      <c r="L4106" s="164"/>
      <c r="M4106" s="164"/>
      <c r="N4106" s="164"/>
      <c r="O4106" s="164"/>
    </row>
    <row r="4107" spans="10:15" x14ac:dyDescent="0.25">
      <c r="J4107" s="164"/>
      <c r="K4107" s="164"/>
      <c r="L4107" s="164"/>
      <c r="M4107" s="164"/>
      <c r="N4107" s="164"/>
      <c r="O4107" s="164"/>
    </row>
    <row r="4108" spans="10:15" x14ac:dyDescent="0.25">
      <c r="J4108" s="164"/>
      <c r="K4108" s="164"/>
      <c r="L4108" s="164"/>
      <c r="M4108" s="164"/>
      <c r="N4108" s="164"/>
      <c r="O4108" s="164"/>
    </row>
    <row r="4109" spans="10:15" x14ac:dyDescent="0.25">
      <c r="J4109" s="164"/>
      <c r="K4109" s="164"/>
      <c r="L4109" s="164"/>
      <c r="M4109" s="164"/>
      <c r="N4109" s="164"/>
      <c r="O4109" s="164"/>
    </row>
    <row r="4110" spans="10:15" x14ac:dyDescent="0.25">
      <c r="J4110" s="164"/>
      <c r="K4110" s="164"/>
      <c r="L4110" s="164"/>
      <c r="M4110" s="164"/>
      <c r="N4110" s="164"/>
      <c r="O4110" s="164"/>
    </row>
    <row r="4111" spans="10:15" x14ac:dyDescent="0.25">
      <c r="J4111" s="164"/>
      <c r="K4111" s="164"/>
      <c r="L4111" s="164"/>
      <c r="M4111" s="164"/>
      <c r="N4111" s="164"/>
      <c r="O4111" s="164"/>
    </row>
    <row r="4112" spans="10:15" x14ac:dyDescent="0.25">
      <c r="J4112" s="164"/>
      <c r="K4112" s="164"/>
      <c r="L4112" s="164"/>
      <c r="M4112" s="164"/>
      <c r="N4112" s="164"/>
      <c r="O4112" s="164"/>
    </row>
    <row r="4113" spans="10:15" x14ac:dyDescent="0.25">
      <c r="J4113" s="164"/>
      <c r="K4113" s="164"/>
      <c r="L4113" s="164"/>
      <c r="M4113" s="164"/>
      <c r="N4113" s="164"/>
      <c r="O4113" s="164"/>
    </row>
    <row r="4114" spans="10:15" x14ac:dyDescent="0.25">
      <c r="J4114" s="164"/>
      <c r="K4114" s="164"/>
      <c r="L4114" s="164"/>
      <c r="M4114" s="164"/>
      <c r="N4114" s="164"/>
      <c r="O4114" s="164"/>
    </row>
    <row r="4115" spans="10:15" x14ac:dyDescent="0.25">
      <c r="J4115" s="164"/>
      <c r="K4115" s="164"/>
      <c r="L4115" s="164"/>
      <c r="M4115" s="164"/>
      <c r="N4115" s="164"/>
      <c r="O4115" s="164"/>
    </row>
    <row r="4116" spans="10:15" x14ac:dyDescent="0.25">
      <c r="J4116" s="164"/>
      <c r="K4116" s="164"/>
      <c r="L4116" s="164"/>
      <c r="M4116" s="164"/>
      <c r="N4116" s="164"/>
      <c r="O4116" s="164"/>
    </row>
    <row r="4117" spans="10:15" x14ac:dyDescent="0.25">
      <c r="J4117" s="164"/>
      <c r="K4117" s="164"/>
      <c r="L4117" s="164"/>
      <c r="M4117" s="164"/>
      <c r="N4117" s="164"/>
      <c r="O4117" s="164"/>
    </row>
    <row r="4118" spans="10:15" x14ac:dyDescent="0.25">
      <c r="J4118" s="164"/>
      <c r="K4118" s="164"/>
      <c r="L4118" s="164"/>
      <c r="M4118" s="164"/>
      <c r="N4118" s="164"/>
      <c r="O4118" s="164"/>
    </row>
    <row r="4119" spans="10:15" x14ac:dyDescent="0.25">
      <c r="J4119" s="164"/>
      <c r="K4119" s="164"/>
      <c r="L4119" s="164"/>
      <c r="M4119" s="164"/>
      <c r="N4119" s="164"/>
      <c r="O4119" s="164"/>
    </row>
    <row r="4120" spans="10:15" x14ac:dyDescent="0.25">
      <c r="J4120" s="164"/>
      <c r="K4120" s="164"/>
      <c r="L4120" s="164"/>
      <c r="M4120" s="164"/>
      <c r="N4120" s="164"/>
      <c r="O4120" s="164"/>
    </row>
    <row r="4121" spans="10:15" x14ac:dyDescent="0.25">
      <c r="J4121" s="164"/>
      <c r="K4121" s="164"/>
      <c r="L4121" s="164"/>
      <c r="M4121" s="164"/>
      <c r="N4121" s="164"/>
      <c r="O4121" s="164"/>
    </row>
    <row r="4122" spans="10:15" x14ac:dyDescent="0.25">
      <c r="J4122" s="164"/>
      <c r="K4122" s="164"/>
      <c r="L4122" s="164"/>
      <c r="M4122" s="164"/>
      <c r="N4122" s="164"/>
      <c r="O4122" s="164"/>
    </row>
    <row r="4123" spans="10:15" x14ac:dyDescent="0.25">
      <c r="J4123" s="164"/>
      <c r="K4123" s="164"/>
      <c r="L4123" s="164"/>
      <c r="M4123" s="164"/>
      <c r="N4123" s="164"/>
      <c r="O4123" s="164"/>
    </row>
    <row r="4124" spans="10:15" x14ac:dyDescent="0.25">
      <c r="J4124" s="164"/>
      <c r="K4124" s="164"/>
      <c r="L4124" s="164"/>
      <c r="M4124" s="164"/>
      <c r="N4124" s="164"/>
      <c r="O4124" s="164"/>
    </row>
    <row r="4125" spans="10:15" x14ac:dyDescent="0.25">
      <c r="J4125" s="164"/>
      <c r="K4125" s="164"/>
      <c r="L4125" s="164"/>
      <c r="M4125" s="164"/>
      <c r="N4125" s="164"/>
      <c r="O4125" s="164"/>
    </row>
    <row r="4126" spans="10:15" x14ac:dyDescent="0.25">
      <c r="J4126" s="164"/>
      <c r="K4126" s="164"/>
      <c r="L4126" s="164"/>
      <c r="M4126" s="164"/>
      <c r="N4126" s="164"/>
      <c r="O4126" s="164"/>
    </row>
    <row r="4127" spans="10:15" x14ac:dyDescent="0.25">
      <c r="J4127" s="164"/>
      <c r="K4127" s="164"/>
      <c r="L4127" s="164"/>
      <c r="M4127" s="164"/>
      <c r="N4127" s="164"/>
      <c r="O4127" s="164"/>
    </row>
    <row r="4128" spans="10:15" x14ac:dyDescent="0.25">
      <c r="J4128" s="164"/>
      <c r="K4128" s="164"/>
      <c r="L4128" s="164"/>
      <c r="M4128" s="164"/>
      <c r="N4128" s="164"/>
      <c r="O4128" s="164"/>
    </row>
    <row r="4129" spans="10:15" x14ac:dyDescent="0.25">
      <c r="J4129" s="164"/>
      <c r="K4129" s="164"/>
      <c r="L4129" s="164"/>
      <c r="M4129" s="164"/>
      <c r="N4129" s="164"/>
      <c r="O4129" s="164"/>
    </row>
    <row r="4130" spans="10:15" x14ac:dyDescent="0.25">
      <c r="J4130" s="164"/>
      <c r="K4130" s="164"/>
      <c r="L4130" s="164"/>
      <c r="M4130" s="164"/>
      <c r="N4130" s="164"/>
      <c r="O4130" s="164"/>
    </row>
    <row r="4131" spans="10:15" x14ac:dyDescent="0.25">
      <c r="J4131" s="164"/>
      <c r="K4131" s="164"/>
      <c r="L4131" s="164"/>
      <c r="M4131" s="164"/>
      <c r="N4131" s="164"/>
      <c r="O4131" s="164"/>
    </row>
    <row r="4132" spans="10:15" x14ac:dyDescent="0.25">
      <c r="J4132" s="164"/>
      <c r="K4132" s="164"/>
      <c r="L4132" s="164"/>
      <c r="M4132" s="164"/>
      <c r="N4132" s="164"/>
      <c r="O4132" s="164"/>
    </row>
    <row r="4133" spans="10:15" x14ac:dyDescent="0.25">
      <c r="J4133" s="164"/>
      <c r="K4133" s="164"/>
      <c r="L4133" s="164"/>
      <c r="M4133" s="164"/>
      <c r="N4133" s="164"/>
      <c r="O4133" s="164"/>
    </row>
    <row r="4134" spans="10:15" x14ac:dyDescent="0.25">
      <c r="J4134" s="164"/>
      <c r="K4134" s="164"/>
      <c r="L4134" s="164"/>
      <c r="M4134" s="164"/>
      <c r="N4134" s="164"/>
      <c r="O4134" s="164"/>
    </row>
    <row r="4135" spans="10:15" x14ac:dyDescent="0.25">
      <c r="J4135" s="164"/>
      <c r="K4135" s="164"/>
      <c r="L4135" s="164"/>
      <c r="M4135" s="164"/>
      <c r="N4135" s="164"/>
      <c r="O4135" s="164"/>
    </row>
    <row r="4136" spans="10:15" x14ac:dyDescent="0.25">
      <c r="J4136" s="164"/>
      <c r="K4136" s="164"/>
      <c r="L4136" s="164"/>
      <c r="M4136" s="164"/>
      <c r="N4136" s="164"/>
      <c r="O4136" s="164"/>
    </row>
    <row r="4137" spans="10:15" x14ac:dyDescent="0.25">
      <c r="J4137" s="164"/>
      <c r="K4137" s="164"/>
      <c r="L4137" s="164"/>
      <c r="M4137" s="164"/>
      <c r="N4137" s="164"/>
      <c r="O4137" s="164"/>
    </row>
    <row r="4138" spans="10:15" x14ac:dyDescent="0.25">
      <c r="J4138" s="164"/>
      <c r="K4138" s="164"/>
      <c r="L4138" s="164"/>
      <c r="M4138" s="164"/>
      <c r="N4138" s="164"/>
      <c r="O4138" s="164"/>
    </row>
    <row r="4139" spans="10:15" x14ac:dyDescent="0.25">
      <c r="J4139" s="164"/>
      <c r="K4139" s="164"/>
      <c r="L4139" s="164"/>
      <c r="M4139" s="164"/>
      <c r="N4139" s="164"/>
      <c r="O4139" s="164"/>
    </row>
    <row r="4140" spans="10:15" x14ac:dyDescent="0.25">
      <c r="J4140" s="164"/>
      <c r="K4140" s="164"/>
      <c r="L4140" s="164"/>
      <c r="M4140" s="164"/>
      <c r="N4140" s="164"/>
      <c r="O4140" s="164"/>
    </row>
    <row r="4141" spans="10:15" x14ac:dyDescent="0.25">
      <c r="J4141" s="164"/>
      <c r="K4141" s="164"/>
      <c r="L4141" s="164"/>
      <c r="M4141" s="164"/>
      <c r="N4141" s="164"/>
      <c r="O4141" s="164"/>
    </row>
    <row r="4142" spans="10:15" x14ac:dyDescent="0.25">
      <c r="J4142" s="164"/>
      <c r="K4142" s="164"/>
      <c r="L4142" s="164"/>
      <c r="M4142" s="164"/>
      <c r="N4142" s="164"/>
      <c r="O4142" s="164"/>
    </row>
    <row r="4143" spans="10:15" x14ac:dyDescent="0.25">
      <c r="J4143" s="164"/>
      <c r="K4143" s="164"/>
      <c r="L4143" s="164"/>
      <c r="M4143" s="164"/>
      <c r="N4143" s="164"/>
      <c r="O4143" s="164"/>
    </row>
    <row r="4144" spans="10:15" x14ac:dyDescent="0.25">
      <c r="J4144" s="164"/>
      <c r="K4144" s="164"/>
      <c r="L4144" s="164"/>
      <c r="M4144" s="164"/>
      <c r="N4144" s="164"/>
      <c r="O4144" s="164"/>
    </row>
    <row r="4145" spans="10:15" x14ac:dyDescent="0.25">
      <c r="J4145" s="164"/>
      <c r="K4145" s="164"/>
      <c r="L4145" s="164"/>
      <c r="M4145" s="164"/>
      <c r="N4145" s="164"/>
      <c r="O4145" s="164"/>
    </row>
    <row r="4146" spans="10:15" x14ac:dyDescent="0.25">
      <c r="J4146" s="164"/>
      <c r="K4146" s="164"/>
      <c r="L4146" s="164"/>
      <c r="M4146" s="164"/>
      <c r="N4146" s="164"/>
      <c r="O4146" s="164"/>
    </row>
    <row r="4147" spans="10:15" x14ac:dyDescent="0.25">
      <c r="J4147" s="164"/>
      <c r="K4147" s="164"/>
      <c r="L4147" s="164"/>
      <c r="M4147" s="164"/>
      <c r="N4147" s="164"/>
      <c r="O4147" s="164"/>
    </row>
    <row r="4148" spans="10:15" x14ac:dyDescent="0.25">
      <c r="J4148" s="164"/>
      <c r="K4148" s="164"/>
      <c r="L4148" s="164"/>
      <c r="M4148" s="164"/>
      <c r="N4148" s="164"/>
      <c r="O4148" s="164"/>
    </row>
    <row r="4149" spans="10:15" x14ac:dyDescent="0.25">
      <c r="J4149" s="164"/>
      <c r="K4149" s="164"/>
      <c r="L4149" s="164"/>
      <c r="M4149" s="164"/>
      <c r="N4149" s="164"/>
      <c r="O4149" s="164"/>
    </row>
    <row r="4150" spans="10:15" x14ac:dyDescent="0.25">
      <c r="J4150" s="164"/>
      <c r="K4150" s="164"/>
      <c r="L4150" s="164"/>
      <c r="M4150" s="164"/>
      <c r="N4150" s="164"/>
      <c r="O4150" s="164"/>
    </row>
    <row r="4151" spans="10:15" x14ac:dyDescent="0.25">
      <c r="J4151" s="164"/>
      <c r="K4151" s="164"/>
      <c r="L4151" s="164"/>
      <c r="M4151" s="164"/>
      <c r="N4151" s="164"/>
      <c r="O4151" s="164"/>
    </row>
    <row r="4152" spans="10:15" x14ac:dyDescent="0.25">
      <c r="J4152" s="164"/>
      <c r="K4152" s="164"/>
      <c r="L4152" s="164"/>
      <c r="M4152" s="164"/>
      <c r="N4152" s="164"/>
      <c r="O4152" s="164"/>
    </row>
    <row r="4153" spans="10:15" x14ac:dyDescent="0.25">
      <c r="J4153" s="164"/>
      <c r="K4153" s="164"/>
      <c r="L4153" s="164"/>
      <c r="M4153" s="164"/>
      <c r="N4153" s="164"/>
      <c r="O4153" s="164"/>
    </row>
    <row r="4154" spans="10:15" x14ac:dyDescent="0.25">
      <c r="J4154" s="164"/>
      <c r="K4154" s="164"/>
      <c r="L4154" s="164"/>
      <c r="M4154" s="164"/>
      <c r="N4154" s="164"/>
      <c r="O4154" s="164"/>
    </row>
    <row r="4155" spans="10:15" x14ac:dyDescent="0.25">
      <c r="J4155" s="164"/>
      <c r="K4155" s="164"/>
      <c r="L4155" s="164"/>
      <c r="M4155" s="164"/>
      <c r="N4155" s="164"/>
      <c r="O4155" s="164"/>
    </row>
    <row r="4156" spans="10:15" x14ac:dyDescent="0.25">
      <c r="J4156" s="164"/>
      <c r="K4156" s="164"/>
      <c r="L4156" s="164"/>
      <c r="M4156" s="164"/>
      <c r="N4156" s="164"/>
      <c r="O4156" s="164"/>
    </row>
    <row r="4157" spans="10:15" x14ac:dyDescent="0.25">
      <c r="J4157" s="164"/>
      <c r="K4157" s="164"/>
      <c r="L4157" s="164"/>
      <c r="M4157" s="164"/>
      <c r="N4157" s="164"/>
      <c r="O4157" s="164"/>
    </row>
    <row r="4158" spans="10:15" x14ac:dyDescent="0.25">
      <c r="J4158" s="164"/>
      <c r="K4158" s="164"/>
      <c r="L4158" s="164"/>
      <c r="M4158" s="164"/>
      <c r="N4158" s="164"/>
      <c r="O4158" s="164"/>
    </row>
    <row r="4159" spans="10:15" x14ac:dyDescent="0.25">
      <c r="J4159" s="164"/>
      <c r="K4159" s="164"/>
      <c r="L4159" s="164"/>
      <c r="M4159" s="164"/>
      <c r="N4159" s="164"/>
      <c r="O4159" s="164"/>
    </row>
    <row r="4160" spans="10:15" x14ac:dyDescent="0.25">
      <c r="J4160" s="164"/>
      <c r="K4160" s="164"/>
      <c r="L4160" s="164"/>
      <c r="M4160" s="164"/>
      <c r="N4160" s="164"/>
      <c r="O4160" s="164"/>
    </row>
    <row r="4161" spans="10:15" x14ac:dyDescent="0.25">
      <c r="J4161" s="164"/>
      <c r="K4161" s="164"/>
      <c r="L4161" s="164"/>
      <c r="M4161" s="164"/>
      <c r="N4161" s="164"/>
      <c r="O4161" s="164"/>
    </row>
    <row r="4162" spans="10:15" x14ac:dyDescent="0.25">
      <c r="J4162" s="164"/>
      <c r="K4162" s="164"/>
      <c r="L4162" s="164"/>
      <c r="M4162" s="164"/>
      <c r="N4162" s="164"/>
      <c r="O4162" s="164"/>
    </row>
    <row r="4163" spans="10:15" x14ac:dyDescent="0.25">
      <c r="J4163" s="164"/>
      <c r="K4163" s="164"/>
      <c r="L4163" s="164"/>
      <c r="M4163" s="164"/>
      <c r="N4163" s="164"/>
      <c r="O4163" s="164"/>
    </row>
    <row r="4164" spans="10:15" x14ac:dyDescent="0.25">
      <c r="J4164" s="164"/>
      <c r="K4164" s="164"/>
      <c r="L4164" s="164"/>
      <c r="M4164" s="164"/>
      <c r="N4164" s="164"/>
      <c r="O4164" s="164"/>
    </row>
    <row r="4165" spans="10:15" x14ac:dyDescent="0.25">
      <c r="J4165" s="164"/>
      <c r="K4165" s="164"/>
      <c r="L4165" s="164"/>
      <c r="M4165" s="164"/>
      <c r="N4165" s="164"/>
      <c r="O4165" s="164"/>
    </row>
    <row r="4166" spans="10:15" x14ac:dyDescent="0.25">
      <c r="J4166" s="164"/>
      <c r="K4166" s="164"/>
      <c r="L4166" s="164"/>
      <c r="M4166" s="164"/>
      <c r="N4166" s="164"/>
      <c r="O4166" s="164"/>
    </row>
    <row r="4167" spans="10:15" x14ac:dyDescent="0.25">
      <c r="J4167" s="164"/>
      <c r="K4167" s="164"/>
      <c r="L4167" s="164"/>
      <c r="M4167" s="164"/>
      <c r="N4167" s="164"/>
      <c r="O4167" s="164"/>
    </row>
    <row r="4168" spans="10:15" x14ac:dyDescent="0.25">
      <c r="J4168" s="164"/>
      <c r="K4168" s="164"/>
      <c r="L4168" s="164"/>
      <c r="M4168" s="164"/>
      <c r="N4168" s="164"/>
      <c r="O4168" s="164"/>
    </row>
    <row r="4169" spans="10:15" x14ac:dyDescent="0.25">
      <c r="J4169" s="164"/>
      <c r="K4169" s="164"/>
      <c r="L4169" s="164"/>
      <c r="M4169" s="164"/>
      <c r="N4169" s="164"/>
      <c r="O4169" s="164"/>
    </row>
    <row r="4170" spans="10:15" x14ac:dyDescent="0.25">
      <c r="J4170" s="164"/>
      <c r="K4170" s="164"/>
      <c r="L4170" s="164"/>
      <c r="M4170" s="164"/>
      <c r="N4170" s="164"/>
      <c r="O4170" s="164"/>
    </row>
    <row r="4171" spans="10:15" x14ac:dyDescent="0.25">
      <c r="J4171" s="164"/>
      <c r="K4171" s="164"/>
      <c r="L4171" s="164"/>
      <c r="M4171" s="164"/>
      <c r="N4171" s="164"/>
      <c r="O4171" s="164"/>
    </row>
    <row r="4172" spans="10:15" x14ac:dyDescent="0.25">
      <c r="J4172" s="164"/>
      <c r="K4172" s="164"/>
      <c r="L4172" s="164"/>
      <c r="M4172" s="164"/>
      <c r="N4172" s="164"/>
      <c r="O4172" s="164"/>
    </row>
    <row r="4173" spans="10:15" x14ac:dyDescent="0.25">
      <c r="J4173" s="164"/>
      <c r="K4173" s="164"/>
      <c r="L4173" s="164"/>
      <c r="M4173" s="164"/>
      <c r="N4173" s="164"/>
      <c r="O4173" s="164"/>
    </row>
    <row r="4174" spans="10:15" x14ac:dyDescent="0.25">
      <c r="J4174" s="164"/>
      <c r="K4174" s="164"/>
      <c r="L4174" s="164"/>
      <c r="M4174" s="164"/>
      <c r="N4174" s="164"/>
      <c r="O4174" s="164"/>
    </row>
    <row r="4175" spans="10:15" x14ac:dyDescent="0.25">
      <c r="J4175" s="164"/>
      <c r="K4175" s="164"/>
      <c r="L4175" s="164"/>
      <c r="M4175" s="164"/>
      <c r="N4175" s="164"/>
      <c r="O4175" s="164"/>
    </row>
    <row r="4176" spans="10:15" x14ac:dyDescent="0.25">
      <c r="J4176" s="164"/>
      <c r="K4176" s="164"/>
      <c r="L4176" s="164"/>
      <c r="M4176" s="164"/>
      <c r="N4176" s="164"/>
      <c r="O4176" s="164"/>
    </row>
    <row r="4177" spans="10:15" x14ac:dyDescent="0.25">
      <c r="J4177" s="164"/>
      <c r="K4177" s="164"/>
      <c r="L4177" s="164"/>
      <c r="M4177" s="164"/>
      <c r="N4177" s="164"/>
      <c r="O4177" s="164"/>
    </row>
    <row r="4178" spans="10:15" x14ac:dyDescent="0.25">
      <c r="J4178" s="164"/>
      <c r="K4178" s="164"/>
      <c r="L4178" s="164"/>
      <c r="M4178" s="164"/>
      <c r="N4178" s="164"/>
      <c r="O4178" s="164"/>
    </row>
    <row r="4179" spans="10:15" x14ac:dyDescent="0.25">
      <c r="J4179" s="164"/>
      <c r="K4179" s="164"/>
      <c r="L4179" s="164"/>
      <c r="M4179" s="164"/>
      <c r="N4179" s="164"/>
      <c r="O4179" s="164"/>
    </row>
    <row r="4180" spans="10:15" x14ac:dyDescent="0.25">
      <c r="J4180" s="164"/>
      <c r="K4180" s="164"/>
      <c r="L4180" s="164"/>
      <c r="M4180" s="164"/>
      <c r="N4180" s="164"/>
      <c r="O4180" s="164"/>
    </row>
    <row r="4181" spans="10:15" x14ac:dyDescent="0.25">
      <c r="J4181" s="164"/>
      <c r="K4181" s="164"/>
      <c r="L4181" s="164"/>
      <c r="M4181" s="164"/>
      <c r="N4181" s="164"/>
      <c r="O4181" s="164"/>
    </row>
    <row r="4182" spans="10:15" x14ac:dyDescent="0.25">
      <c r="J4182" s="164"/>
      <c r="K4182" s="164"/>
      <c r="L4182" s="164"/>
      <c r="M4182" s="164"/>
      <c r="N4182" s="164"/>
      <c r="O4182" s="164"/>
    </row>
    <row r="4183" spans="10:15" x14ac:dyDescent="0.25">
      <c r="J4183" s="164"/>
      <c r="K4183" s="164"/>
      <c r="L4183" s="164"/>
      <c r="M4183" s="164"/>
      <c r="N4183" s="164"/>
      <c r="O4183" s="164"/>
    </row>
    <row r="4184" spans="10:15" x14ac:dyDescent="0.25">
      <c r="J4184" s="164"/>
      <c r="K4184" s="164"/>
      <c r="L4184" s="164"/>
      <c r="M4184" s="164"/>
      <c r="N4184" s="164"/>
      <c r="O4184" s="164"/>
    </row>
    <row r="4185" spans="10:15" x14ac:dyDescent="0.25">
      <c r="J4185" s="164"/>
      <c r="K4185" s="164"/>
      <c r="L4185" s="164"/>
      <c r="M4185" s="164"/>
      <c r="N4185" s="164"/>
      <c r="O4185" s="164"/>
    </row>
    <row r="4186" spans="10:15" x14ac:dyDescent="0.25">
      <c r="J4186" s="164"/>
      <c r="K4186" s="164"/>
      <c r="L4186" s="164"/>
      <c r="M4186" s="164"/>
      <c r="N4186" s="164"/>
      <c r="O4186" s="164"/>
    </row>
    <row r="4187" spans="10:15" x14ac:dyDescent="0.25">
      <c r="J4187" s="164"/>
      <c r="K4187" s="164"/>
      <c r="L4187" s="164"/>
      <c r="M4187" s="164"/>
      <c r="N4187" s="164"/>
      <c r="O4187" s="164"/>
    </row>
    <row r="4188" spans="10:15" x14ac:dyDescent="0.25">
      <c r="J4188" s="164"/>
      <c r="K4188" s="164"/>
      <c r="L4188" s="164"/>
      <c r="M4188" s="164"/>
      <c r="N4188" s="164"/>
      <c r="O4188" s="164"/>
    </row>
    <row r="4189" spans="10:15" x14ac:dyDescent="0.25">
      <c r="J4189" s="164"/>
      <c r="K4189" s="164"/>
      <c r="L4189" s="164"/>
      <c r="M4189" s="164"/>
      <c r="N4189" s="164"/>
      <c r="O4189" s="164"/>
    </row>
    <row r="4190" spans="10:15" x14ac:dyDescent="0.25">
      <c r="J4190" s="164"/>
      <c r="K4190" s="164"/>
      <c r="L4190" s="164"/>
      <c r="M4190" s="164"/>
      <c r="N4190" s="164"/>
      <c r="O4190" s="164"/>
    </row>
    <row r="4191" spans="10:15" x14ac:dyDescent="0.25">
      <c r="J4191" s="164"/>
      <c r="K4191" s="164"/>
      <c r="L4191" s="164"/>
      <c r="M4191" s="164"/>
      <c r="N4191" s="164"/>
      <c r="O4191" s="164"/>
    </row>
    <row r="4192" spans="10:15" x14ac:dyDescent="0.25">
      <c r="J4192" s="164"/>
      <c r="K4192" s="164"/>
      <c r="L4192" s="164"/>
      <c r="M4192" s="164"/>
      <c r="N4192" s="164"/>
      <c r="O4192" s="164"/>
    </row>
    <row r="4193" spans="10:15" x14ac:dyDescent="0.25">
      <c r="J4193" s="164"/>
      <c r="K4193" s="164"/>
      <c r="L4193" s="164"/>
      <c r="M4193" s="164"/>
      <c r="N4193" s="164"/>
      <c r="O4193" s="164"/>
    </row>
    <row r="4194" spans="10:15" x14ac:dyDescent="0.25">
      <c r="J4194" s="164"/>
      <c r="K4194" s="164"/>
      <c r="L4194" s="164"/>
      <c r="M4194" s="164"/>
      <c r="N4194" s="164"/>
      <c r="O4194" s="164"/>
    </row>
    <row r="4195" spans="10:15" x14ac:dyDescent="0.25">
      <c r="J4195" s="164"/>
      <c r="K4195" s="164"/>
      <c r="L4195" s="164"/>
      <c r="M4195" s="164"/>
      <c r="N4195" s="164"/>
      <c r="O4195" s="164"/>
    </row>
    <row r="4196" spans="10:15" x14ac:dyDescent="0.25">
      <c r="J4196" s="164"/>
      <c r="K4196" s="164"/>
      <c r="L4196" s="164"/>
      <c r="M4196" s="164"/>
      <c r="N4196" s="164"/>
      <c r="O4196" s="164"/>
    </row>
    <row r="4197" spans="10:15" x14ac:dyDescent="0.25">
      <c r="J4197" s="164"/>
      <c r="K4197" s="164"/>
      <c r="L4197" s="164"/>
      <c r="M4197" s="164"/>
      <c r="N4197" s="164"/>
      <c r="O4197" s="164"/>
    </row>
    <row r="4198" spans="10:15" x14ac:dyDescent="0.25">
      <c r="J4198" s="164"/>
      <c r="K4198" s="164"/>
      <c r="L4198" s="164"/>
      <c r="M4198" s="164"/>
      <c r="N4198" s="164"/>
      <c r="O4198" s="164"/>
    </row>
    <row r="4199" spans="10:15" x14ac:dyDescent="0.25">
      <c r="J4199" s="164"/>
      <c r="K4199" s="164"/>
      <c r="L4199" s="164"/>
      <c r="M4199" s="164"/>
      <c r="N4199" s="164"/>
      <c r="O4199" s="164"/>
    </row>
    <row r="4200" spans="10:15" x14ac:dyDescent="0.25">
      <c r="J4200" s="164"/>
      <c r="K4200" s="164"/>
      <c r="L4200" s="164"/>
      <c r="M4200" s="164"/>
      <c r="N4200" s="164"/>
      <c r="O4200" s="164"/>
    </row>
    <row r="4201" spans="10:15" x14ac:dyDescent="0.25">
      <c r="J4201" s="164"/>
      <c r="K4201" s="164"/>
      <c r="L4201" s="164"/>
      <c r="M4201" s="164"/>
      <c r="N4201" s="164"/>
      <c r="O4201" s="164"/>
    </row>
    <row r="4202" spans="10:15" x14ac:dyDescent="0.25">
      <c r="J4202" s="164"/>
      <c r="K4202" s="164"/>
      <c r="L4202" s="164"/>
      <c r="M4202" s="164"/>
      <c r="N4202" s="164"/>
      <c r="O4202" s="164"/>
    </row>
    <row r="4203" spans="10:15" x14ac:dyDescent="0.25">
      <c r="J4203" s="164"/>
      <c r="K4203" s="164"/>
      <c r="L4203" s="164"/>
      <c r="M4203" s="164"/>
      <c r="N4203" s="164"/>
      <c r="O4203" s="164"/>
    </row>
    <row r="4204" spans="10:15" x14ac:dyDescent="0.25">
      <c r="J4204" s="164"/>
      <c r="K4204" s="164"/>
      <c r="L4204" s="164"/>
      <c r="M4204" s="164"/>
      <c r="N4204" s="164"/>
      <c r="O4204" s="164"/>
    </row>
    <row r="4205" spans="10:15" x14ac:dyDescent="0.25">
      <c r="J4205" s="164"/>
      <c r="K4205" s="164"/>
      <c r="L4205" s="164"/>
      <c r="M4205" s="164"/>
      <c r="N4205" s="164"/>
      <c r="O4205" s="164"/>
    </row>
    <row r="4206" spans="10:15" x14ac:dyDescent="0.25">
      <c r="J4206" s="164"/>
      <c r="K4206" s="164"/>
      <c r="L4206" s="164"/>
      <c r="M4206" s="164"/>
      <c r="N4206" s="164"/>
      <c r="O4206" s="164"/>
    </row>
    <row r="4207" spans="10:15" x14ac:dyDescent="0.25">
      <c r="J4207" s="164"/>
      <c r="K4207" s="164"/>
      <c r="L4207" s="164"/>
      <c r="M4207" s="164"/>
      <c r="N4207" s="164"/>
      <c r="O4207" s="164"/>
    </row>
    <row r="4208" spans="10:15" x14ac:dyDescent="0.25">
      <c r="J4208" s="164"/>
      <c r="K4208" s="164"/>
      <c r="L4208" s="164"/>
      <c r="M4208" s="164"/>
      <c r="N4208" s="164"/>
      <c r="O4208" s="164"/>
    </row>
    <row r="4209" spans="10:15" x14ac:dyDescent="0.25">
      <c r="J4209" s="164"/>
      <c r="K4209" s="164"/>
      <c r="L4209" s="164"/>
      <c r="M4209" s="164"/>
      <c r="N4209" s="164"/>
      <c r="O4209" s="164"/>
    </row>
    <row r="4210" spans="10:15" x14ac:dyDescent="0.25">
      <c r="J4210" s="164"/>
      <c r="K4210" s="164"/>
      <c r="L4210" s="164"/>
      <c r="M4210" s="164"/>
      <c r="N4210" s="164"/>
      <c r="O4210" s="164"/>
    </row>
    <row r="4211" spans="10:15" x14ac:dyDescent="0.25">
      <c r="J4211" s="164"/>
      <c r="K4211" s="164"/>
      <c r="L4211" s="164"/>
      <c r="M4211" s="164"/>
      <c r="N4211" s="164"/>
      <c r="O4211" s="164"/>
    </row>
    <row r="4212" spans="10:15" x14ac:dyDescent="0.25">
      <c r="J4212" s="164"/>
      <c r="K4212" s="164"/>
      <c r="L4212" s="164"/>
      <c r="M4212" s="164"/>
      <c r="N4212" s="164"/>
      <c r="O4212" s="164"/>
    </row>
    <row r="4213" spans="10:15" x14ac:dyDescent="0.25">
      <c r="J4213" s="164"/>
      <c r="K4213" s="164"/>
      <c r="L4213" s="164"/>
      <c r="M4213" s="164"/>
      <c r="N4213" s="164"/>
      <c r="O4213" s="164"/>
    </row>
    <row r="4214" spans="10:15" x14ac:dyDescent="0.25">
      <c r="J4214" s="164"/>
      <c r="K4214" s="164"/>
      <c r="L4214" s="164"/>
      <c r="M4214" s="164"/>
      <c r="N4214" s="164"/>
      <c r="O4214" s="164"/>
    </row>
    <row r="4215" spans="10:15" x14ac:dyDescent="0.25">
      <c r="J4215" s="164"/>
      <c r="K4215" s="164"/>
      <c r="L4215" s="164"/>
      <c r="M4215" s="164"/>
      <c r="N4215" s="164"/>
      <c r="O4215" s="164"/>
    </row>
    <row r="4216" spans="10:15" x14ac:dyDescent="0.25">
      <c r="J4216" s="164"/>
      <c r="K4216" s="164"/>
      <c r="L4216" s="164"/>
      <c r="M4216" s="164"/>
      <c r="N4216" s="164"/>
      <c r="O4216" s="164"/>
    </row>
    <row r="4217" spans="10:15" x14ac:dyDescent="0.25">
      <c r="J4217" s="164"/>
      <c r="K4217" s="164"/>
      <c r="L4217" s="164"/>
      <c r="M4217" s="164"/>
      <c r="N4217" s="164"/>
      <c r="O4217" s="164"/>
    </row>
    <row r="4218" spans="10:15" x14ac:dyDescent="0.25">
      <c r="J4218" s="164"/>
      <c r="K4218" s="164"/>
      <c r="L4218" s="164"/>
      <c r="M4218" s="164"/>
      <c r="N4218" s="164"/>
      <c r="O4218" s="164"/>
    </row>
    <row r="4219" spans="10:15" x14ac:dyDescent="0.25">
      <c r="J4219" s="164"/>
      <c r="K4219" s="164"/>
      <c r="L4219" s="164"/>
      <c r="M4219" s="164"/>
      <c r="N4219" s="164"/>
      <c r="O4219" s="164"/>
    </row>
    <row r="4220" spans="10:15" x14ac:dyDescent="0.25">
      <c r="J4220" s="164"/>
      <c r="K4220" s="164"/>
      <c r="L4220" s="164"/>
      <c r="M4220" s="164"/>
      <c r="N4220" s="164"/>
      <c r="O4220" s="164"/>
    </row>
    <row r="4221" spans="10:15" x14ac:dyDescent="0.25">
      <c r="J4221" s="164"/>
      <c r="K4221" s="164"/>
      <c r="L4221" s="164"/>
      <c r="M4221" s="164"/>
      <c r="N4221" s="164"/>
      <c r="O4221" s="164"/>
    </row>
    <row r="4222" spans="10:15" x14ac:dyDescent="0.25">
      <c r="J4222" s="164"/>
      <c r="K4222" s="164"/>
      <c r="L4222" s="164"/>
      <c r="M4222" s="164"/>
      <c r="N4222" s="164"/>
      <c r="O4222" s="164"/>
    </row>
    <row r="4223" spans="10:15" x14ac:dyDescent="0.25">
      <c r="J4223" s="164"/>
      <c r="K4223" s="164"/>
      <c r="L4223" s="164"/>
      <c r="M4223" s="164"/>
      <c r="N4223" s="164"/>
      <c r="O4223" s="164"/>
    </row>
    <row r="4224" spans="10:15" x14ac:dyDescent="0.25">
      <c r="J4224" s="164"/>
      <c r="K4224" s="164"/>
      <c r="L4224" s="164"/>
      <c r="M4224" s="164"/>
      <c r="N4224" s="164"/>
      <c r="O4224" s="164"/>
    </row>
    <row r="4225" spans="10:15" x14ac:dyDescent="0.25">
      <c r="J4225" s="164"/>
      <c r="K4225" s="164"/>
      <c r="L4225" s="164"/>
      <c r="M4225" s="164"/>
      <c r="N4225" s="164"/>
      <c r="O4225" s="164"/>
    </row>
    <row r="4226" spans="10:15" x14ac:dyDescent="0.25">
      <c r="J4226" s="164"/>
      <c r="K4226" s="164"/>
      <c r="L4226" s="164"/>
      <c r="M4226" s="164"/>
      <c r="N4226" s="164"/>
      <c r="O4226" s="164"/>
    </row>
    <row r="4227" spans="10:15" x14ac:dyDescent="0.25">
      <c r="J4227" s="164"/>
      <c r="K4227" s="164"/>
      <c r="L4227" s="164"/>
      <c r="M4227" s="164"/>
      <c r="N4227" s="164"/>
      <c r="O4227" s="164"/>
    </row>
    <row r="4228" spans="10:15" x14ac:dyDescent="0.25">
      <c r="J4228" s="164"/>
      <c r="K4228" s="164"/>
      <c r="L4228" s="164"/>
      <c r="M4228" s="164"/>
      <c r="N4228" s="164"/>
      <c r="O4228" s="164"/>
    </row>
    <row r="4229" spans="10:15" x14ac:dyDescent="0.25">
      <c r="J4229" s="164"/>
      <c r="K4229" s="164"/>
      <c r="L4229" s="164"/>
      <c r="M4229" s="164"/>
      <c r="N4229" s="164"/>
      <c r="O4229" s="164"/>
    </row>
    <row r="4230" spans="10:15" x14ac:dyDescent="0.25">
      <c r="J4230" s="164"/>
      <c r="K4230" s="164"/>
      <c r="L4230" s="164"/>
      <c r="M4230" s="164"/>
      <c r="N4230" s="164"/>
      <c r="O4230" s="164"/>
    </row>
    <row r="4231" spans="10:15" x14ac:dyDescent="0.25">
      <c r="J4231" s="164"/>
      <c r="K4231" s="164"/>
      <c r="L4231" s="164"/>
      <c r="M4231" s="164"/>
      <c r="N4231" s="164"/>
      <c r="O4231" s="164"/>
    </row>
    <row r="4232" spans="10:15" x14ac:dyDescent="0.25">
      <c r="J4232" s="164"/>
      <c r="K4232" s="164"/>
      <c r="L4232" s="164"/>
      <c r="M4232" s="164"/>
      <c r="N4232" s="164"/>
      <c r="O4232" s="164"/>
    </row>
    <row r="4233" spans="10:15" x14ac:dyDescent="0.25">
      <c r="J4233" s="164"/>
      <c r="K4233" s="164"/>
      <c r="L4233" s="164"/>
      <c r="M4233" s="164"/>
      <c r="N4233" s="164"/>
      <c r="O4233" s="164"/>
    </row>
    <row r="4234" spans="10:15" x14ac:dyDescent="0.25">
      <c r="J4234" s="164"/>
      <c r="K4234" s="164"/>
      <c r="L4234" s="164"/>
      <c r="M4234" s="164"/>
      <c r="N4234" s="164"/>
      <c r="O4234" s="164"/>
    </row>
    <row r="4235" spans="10:15" x14ac:dyDescent="0.25">
      <c r="J4235" s="164"/>
      <c r="K4235" s="164"/>
      <c r="L4235" s="164"/>
      <c r="M4235" s="164"/>
      <c r="N4235" s="164"/>
      <c r="O4235" s="164"/>
    </row>
    <row r="4236" spans="10:15" x14ac:dyDescent="0.25">
      <c r="J4236" s="164"/>
      <c r="K4236" s="164"/>
      <c r="L4236" s="164"/>
      <c r="M4236" s="164"/>
      <c r="N4236" s="164"/>
      <c r="O4236" s="164"/>
    </row>
    <row r="4237" spans="10:15" x14ac:dyDescent="0.25">
      <c r="J4237" s="164"/>
      <c r="K4237" s="164"/>
      <c r="L4237" s="164"/>
      <c r="M4237" s="164"/>
      <c r="N4237" s="164"/>
      <c r="O4237" s="164"/>
    </row>
    <row r="4238" spans="10:15" x14ac:dyDescent="0.25">
      <c r="J4238" s="164"/>
      <c r="K4238" s="164"/>
      <c r="L4238" s="164"/>
      <c r="M4238" s="164"/>
      <c r="N4238" s="164"/>
      <c r="O4238" s="164"/>
    </row>
    <row r="4239" spans="10:15" x14ac:dyDescent="0.25">
      <c r="J4239" s="164"/>
      <c r="K4239" s="164"/>
      <c r="L4239" s="164"/>
      <c r="M4239" s="164"/>
      <c r="N4239" s="164"/>
      <c r="O4239" s="164"/>
    </row>
    <row r="4240" spans="10:15" x14ac:dyDescent="0.25">
      <c r="J4240" s="164"/>
      <c r="K4240" s="164"/>
      <c r="L4240" s="164"/>
      <c r="M4240" s="164"/>
      <c r="N4240" s="164"/>
      <c r="O4240" s="164"/>
    </row>
    <row r="4241" spans="10:15" x14ac:dyDescent="0.25">
      <c r="J4241" s="164"/>
      <c r="K4241" s="164"/>
      <c r="L4241" s="164"/>
      <c r="M4241" s="164"/>
      <c r="N4241" s="164"/>
      <c r="O4241" s="164"/>
    </row>
    <row r="4242" spans="10:15" x14ac:dyDescent="0.25">
      <c r="J4242" s="164"/>
      <c r="K4242" s="164"/>
      <c r="L4242" s="164"/>
      <c r="M4242" s="164"/>
      <c r="N4242" s="164"/>
      <c r="O4242" s="164"/>
    </row>
    <row r="4243" spans="10:15" x14ac:dyDescent="0.25">
      <c r="J4243" s="164"/>
      <c r="K4243" s="164"/>
      <c r="L4243" s="164"/>
      <c r="M4243" s="164"/>
      <c r="N4243" s="164"/>
      <c r="O4243" s="164"/>
    </row>
    <row r="4244" spans="10:15" x14ac:dyDescent="0.25">
      <c r="J4244" s="164"/>
      <c r="K4244" s="164"/>
      <c r="L4244" s="164"/>
      <c r="M4244" s="164"/>
      <c r="N4244" s="164"/>
      <c r="O4244" s="164"/>
    </row>
    <row r="4245" spans="10:15" x14ac:dyDescent="0.25">
      <c r="J4245" s="164"/>
      <c r="K4245" s="164"/>
      <c r="L4245" s="164"/>
      <c r="M4245" s="164"/>
      <c r="N4245" s="164"/>
      <c r="O4245" s="164"/>
    </row>
    <row r="4246" spans="10:15" x14ac:dyDescent="0.25">
      <c r="J4246" s="164"/>
      <c r="K4246" s="164"/>
      <c r="L4246" s="164"/>
      <c r="M4246" s="164"/>
      <c r="N4246" s="164"/>
      <c r="O4246" s="164"/>
    </row>
    <row r="4247" spans="10:15" x14ac:dyDescent="0.25">
      <c r="J4247" s="164"/>
      <c r="K4247" s="164"/>
      <c r="L4247" s="164"/>
      <c r="M4247" s="164"/>
      <c r="N4247" s="164"/>
      <c r="O4247" s="164"/>
    </row>
    <row r="4248" spans="10:15" x14ac:dyDescent="0.25">
      <c r="J4248" s="164"/>
      <c r="K4248" s="164"/>
      <c r="L4248" s="164"/>
      <c r="M4248" s="164"/>
      <c r="N4248" s="164"/>
      <c r="O4248" s="164"/>
    </row>
    <row r="4249" spans="10:15" x14ac:dyDescent="0.25">
      <c r="J4249" s="164"/>
      <c r="K4249" s="164"/>
      <c r="L4249" s="164"/>
      <c r="M4249" s="164"/>
      <c r="N4249" s="164"/>
      <c r="O4249" s="164"/>
    </row>
    <row r="4250" spans="10:15" x14ac:dyDescent="0.25">
      <c r="J4250" s="164"/>
      <c r="K4250" s="164"/>
      <c r="L4250" s="164"/>
      <c r="M4250" s="164"/>
      <c r="N4250" s="164"/>
      <c r="O4250" s="164"/>
    </row>
    <row r="4251" spans="10:15" x14ac:dyDescent="0.25">
      <c r="J4251" s="164"/>
      <c r="K4251" s="164"/>
      <c r="L4251" s="164"/>
      <c r="M4251" s="164"/>
      <c r="N4251" s="164"/>
      <c r="O4251" s="164"/>
    </row>
    <row r="4252" spans="10:15" x14ac:dyDescent="0.25">
      <c r="J4252" s="164"/>
      <c r="K4252" s="164"/>
      <c r="L4252" s="164"/>
      <c r="M4252" s="164"/>
      <c r="N4252" s="164"/>
      <c r="O4252" s="164"/>
    </row>
    <row r="4253" spans="10:15" x14ac:dyDescent="0.25">
      <c r="J4253" s="164"/>
      <c r="K4253" s="164"/>
      <c r="L4253" s="164"/>
      <c r="M4253" s="164"/>
      <c r="N4253" s="164"/>
      <c r="O4253" s="164"/>
    </row>
    <row r="4254" spans="10:15" x14ac:dyDescent="0.25">
      <c r="J4254" s="164"/>
      <c r="K4254" s="164"/>
      <c r="L4254" s="164"/>
      <c r="M4254" s="164"/>
      <c r="N4254" s="164"/>
      <c r="O4254" s="164"/>
    </row>
    <row r="4255" spans="10:15" x14ac:dyDescent="0.25">
      <c r="J4255" s="164"/>
      <c r="K4255" s="164"/>
      <c r="L4255" s="164"/>
      <c r="M4255" s="164"/>
      <c r="N4255" s="164"/>
      <c r="O4255" s="164"/>
    </row>
    <row r="4256" spans="10:15" x14ac:dyDescent="0.25">
      <c r="J4256" s="164"/>
      <c r="K4256" s="164"/>
      <c r="L4256" s="164"/>
      <c r="M4256" s="164"/>
      <c r="N4256" s="164"/>
      <c r="O4256" s="164"/>
    </row>
    <row r="4257" spans="10:15" x14ac:dyDescent="0.25">
      <c r="J4257" s="164"/>
      <c r="K4257" s="164"/>
      <c r="L4257" s="164"/>
      <c r="M4257" s="164"/>
      <c r="N4257" s="164"/>
      <c r="O4257" s="164"/>
    </row>
    <row r="4258" spans="10:15" x14ac:dyDescent="0.25">
      <c r="J4258" s="164"/>
      <c r="K4258" s="164"/>
      <c r="L4258" s="164"/>
      <c r="M4258" s="164"/>
      <c r="N4258" s="164"/>
      <c r="O4258" s="164"/>
    </row>
    <row r="4259" spans="10:15" x14ac:dyDescent="0.25">
      <c r="J4259" s="164"/>
      <c r="K4259" s="164"/>
      <c r="L4259" s="164"/>
      <c r="M4259" s="164"/>
      <c r="N4259" s="164"/>
      <c r="O4259" s="164"/>
    </row>
    <row r="4260" spans="10:15" x14ac:dyDescent="0.25">
      <c r="J4260" s="164"/>
      <c r="K4260" s="164"/>
      <c r="L4260" s="164"/>
      <c r="M4260" s="164"/>
      <c r="N4260" s="164"/>
      <c r="O4260" s="164"/>
    </row>
    <row r="4261" spans="10:15" x14ac:dyDescent="0.25">
      <c r="J4261" s="164"/>
      <c r="K4261" s="164"/>
      <c r="L4261" s="164"/>
      <c r="M4261" s="164"/>
      <c r="N4261" s="164"/>
      <c r="O4261" s="164"/>
    </row>
    <row r="4262" spans="10:15" x14ac:dyDescent="0.25">
      <c r="J4262" s="164"/>
      <c r="K4262" s="164"/>
      <c r="L4262" s="164"/>
      <c r="M4262" s="164"/>
      <c r="N4262" s="164"/>
      <c r="O4262" s="164"/>
    </row>
    <row r="4263" spans="10:15" x14ac:dyDescent="0.25">
      <c r="J4263" s="164"/>
      <c r="K4263" s="164"/>
      <c r="L4263" s="164"/>
      <c r="M4263" s="164"/>
      <c r="N4263" s="164"/>
      <c r="O4263" s="164"/>
    </row>
    <row r="4264" spans="10:15" x14ac:dyDescent="0.25">
      <c r="J4264" s="164"/>
      <c r="K4264" s="164"/>
      <c r="L4264" s="164"/>
      <c r="M4264" s="164"/>
      <c r="N4264" s="164"/>
      <c r="O4264" s="164"/>
    </row>
    <row r="4265" spans="10:15" x14ac:dyDescent="0.25">
      <c r="J4265" s="164"/>
      <c r="K4265" s="164"/>
      <c r="L4265" s="164"/>
      <c r="M4265" s="164"/>
      <c r="N4265" s="164"/>
      <c r="O4265" s="164"/>
    </row>
    <row r="4266" spans="10:15" x14ac:dyDescent="0.25">
      <c r="J4266" s="164"/>
      <c r="K4266" s="164"/>
      <c r="L4266" s="164"/>
      <c r="M4266" s="164"/>
      <c r="N4266" s="164"/>
      <c r="O4266" s="164"/>
    </row>
    <row r="4267" spans="10:15" x14ac:dyDescent="0.25">
      <c r="J4267" s="164"/>
      <c r="K4267" s="164"/>
      <c r="L4267" s="164"/>
      <c r="M4267" s="164"/>
      <c r="N4267" s="164"/>
      <c r="O4267" s="164"/>
    </row>
    <row r="4268" spans="10:15" x14ac:dyDescent="0.25">
      <c r="J4268" s="164"/>
      <c r="K4268" s="164"/>
      <c r="L4268" s="164"/>
      <c r="M4268" s="164"/>
      <c r="N4268" s="164"/>
      <c r="O4268" s="164"/>
    </row>
    <row r="4269" spans="10:15" x14ac:dyDescent="0.25">
      <c r="J4269" s="164"/>
      <c r="K4269" s="164"/>
      <c r="L4269" s="164"/>
      <c r="M4269" s="164"/>
      <c r="N4269" s="164"/>
      <c r="O4269" s="164"/>
    </row>
    <row r="4270" spans="10:15" x14ac:dyDescent="0.25">
      <c r="J4270" s="164"/>
      <c r="K4270" s="164"/>
      <c r="L4270" s="164"/>
      <c r="M4270" s="164"/>
      <c r="N4270" s="164"/>
      <c r="O4270" s="164"/>
    </row>
    <row r="4271" spans="10:15" x14ac:dyDescent="0.25">
      <c r="J4271" s="164"/>
      <c r="K4271" s="164"/>
      <c r="L4271" s="164"/>
      <c r="M4271" s="164"/>
      <c r="N4271" s="164"/>
      <c r="O4271" s="164"/>
    </row>
    <row r="4272" spans="10:15" x14ac:dyDescent="0.25">
      <c r="J4272" s="164"/>
      <c r="K4272" s="164"/>
      <c r="L4272" s="164"/>
      <c r="M4272" s="164"/>
      <c r="N4272" s="164"/>
      <c r="O4272" s="164"/>
    </row>
    <row r="4273" spans="10:15" x14ac:dyDescent="0.25">
      <c r="J4273" s="164"/>
      <c r="K4273" s="164"/>
      <c r="L4273" s="164"/>
      <c r="M4273" s="164"/>
      <c r="N4273" s="164"/>
      <c r="O4273" s="164"/>
    </row>
    <row r="4274" spans="10:15" x14ac:dyDescent="0.25">
      <c r="J4274" s="164"/>
      <c r="K4274" s="164"/>
      <c r="L4274" s="164"/>
      <c r="M4274" s="164"/>
      <c r="N4274" s="164"/>
      <c r="O4274" s="164"/>
    </row>
    <row r="4275" spans="10:15" x14ac:dyDescent="0.25">
      <c r="J4275" s="164"/>
      <c r="K4275" s="164"/>
      <c r="L4275" s="164"/>
      <c r="M4275" s="164"/>
      <c r="N4275" s="164"/>
      <c r="O4275" s="164"/>
    </row>
    <row r="4276" spans="10:15" x14ac:dyDescent="0.25">
      <c r="J4276" s="164"/>
      <c r="K4276" s="164"/>
      <c r="L4276" s="164"/>
      <c r="M4276" s="164"/>
      <c r="N4276" s="164"/>
      <c r="O4276" s="164"/>
    </row>
    <row r="4277" spans="10:15" x14ac:dyDescent="0.25">
      <c r="J4277" s="164"/>
      <c r="K4277" s="164"/>
      <c r="L4277" s="164"/>
      <c r="M4277" s="164"/>
      <c r="N4277" s="164"/>
      <c r="O4277" s="164"/>
    </row>
    <row r="4278" spans="10:15" x14ac:dyDescent="0.25">
      <c r="J4278" s="164"/>
      <c r="K4278" s="164"/>
      <c r="L4278" s="164"/>
      <c r="M4278" s="164"/>
      <c r="N4278" s="164"/>
      <c r="O4278" s="164"/>
    </row>
    <row r="4279" spans="10:15" x14ac:dyDescent="0.25">
      <c r="J4279" s="164"/>
      <c r="K4279" s="164"/>
      <c r="L4279" s="164"/>
      <c r="M4279" s="164"/>
      <c r="N4279" s="164"/>
      <c r="O4279" s="164"/>
    </row>
    <row r="4280" spans="10:15" x14ac:dyDescent="0.25">
      <c r="J4280" s="164"/>
      <c r="K4280" s="164"/>
      <c r="L4280" s="164"/>
      <c r="M4280" s="164"/>
      <c r="N4280" s="164"/>
      <c r="O4280" s="164"/>
    </row>
    <row r="4281" spans="10:15" x14ac:dyDescent="0.25">
      <c r="J4281" s="164"/>
      <c r="K4281" s="164"/>
      <c r="L4281" s="164"/>
      <c r="M4281" s="164"/>
      <c r="N4281" s="164"/>
      <c r="O4281" s="164"/>
    </row>
    <row r="4282" spans="10:15" x14ac:dyDescent="0.25">
      <c r="J4282" s="164"/>
      <c r="K4282" s="164"/>
      <c r="L4282" s="164"/>
      <c r="M4282" s="164"/>
      <c r="N4282" s="164"/>
      <c r="O4282" s="164"/>
    </row>
    <row r="4283" spans="10:15" x14ac:dyDescent="0.25">
      <c r="J4283" s="164"/>
      <c r="K4283" s="164"/>
      <c r="L4283" s="164"/>
      <c r="M4283" s="164"/>
      <c r="N4283" s="164"/>
      <c r="O4283" s="164"/>
    </row>
    <row r="4284" spans="10:15" x14ac:dyDescent="0.25">
      <c r="J4284" s="164"/>
      <c r="K4284" s="164"/>
      <c r="L4284" s="164"/>
      <c r="M4284" s="164"/>
      <c r="N4284" s="164"/>
      <c r="O4284" s="164"/>
    </row>
    <row r="4285" spans="10:15" x14ac:dyDescent="0.25">
      <c r="J4285" s="164"/>
      <c r="K4285" s="164"/>
      <c r="L4285" s="164"/>
      <c r="M4285" s="164"/>
      <c r="N4285" s="164"/>
      <c r="O4285" s="164"/>
    </row>
    <row r="4286" spans="10:15" x14ac:dyDescent="0.25">
      <c r="J4286" s="164"/>
      <c r="K4286" s="164"/>
      <c r="L4286" s="164"/>
      <c r="M4286" s="164"/>
      <c r="N4286" s="164"/>
      <c r="O4286" s="164"/>
    </row>
    <row r="4287" spans="10:15" x14ac:dyDescent="0.25">
      <c r="J4287" s="164"/>
      <c r="K4287" s="164"/>
      <c r="L4287" s="164"/>
      <c r="M4287" s="164"/>
      <c r="N4287" s="164"/>
      <c r="O4287" s="164"/>
    </row>
    <row r="4288" spans="10:15" x14ac:dyDescent="0.25">
      <c r="J4288" s="164"/>
      <c r="K4288" s="164"/>
      <c r="L4288" s="164"/>
      <c r="M4288" s="164"/>
      <c r="N4288" s="164"/>
      <c r="O4288" s="164"/>
    </row>
    <row r="4289" spans="10:15" x14ac:dyDescent="0.25">
      <c r="J4289" s="164"/>
      <c r="K4289" s="164"/>
      <c r="L4289" s="164"/>
      <c r="M4289" s="164"/>
      <c r="N4289" s="164"/>
      <c r="O4289" s="164"/>
    </row>
    <row r="4290" spans="10:15" x14ac:dyDescent="0.25">
      <c r="J4290" s="164"/>
      <c r="K4290" s="164"/>
      <c r="L4290" s="164"/>
      <c r="M4290" s="164"/>
      <c r="N4290" s="164"/>
      <c r="O4290" s="164"/>
    </row>
    <row r="4291" spans="10:15" x14ac:dyDescent="0.25">
      <c r="J4291" s="164"/>
      <c r="K4291" s="164"/>
      <c r="L4291" s="164"/>
      <c r="M4291" s="164"/>
      <c r="N4291" s="164"/>
      <c r="O4291" s="164"/>
    </row>
    <row r="4292" spans="10:15" x14ac:dyDescent="0.25">
      <c r="J4292" s="164"/>
      <c r="K4292" s="164"/>
      <c r="L4292" s="164"/>
      <c r="M4292" s="164"/>
      <c r="N4292" s="164"/>
      <c r="O4292" s="164"/>
    </row>
    <row r="4293" spans="10:15" x14ac:dyDescent="0.25">
      <c r="J4293" s="164"/>
      <c r="K4293" s="164"/>
      <c r="L4293" s="164"/>
      <c r="M4293" s="164"/>
      <c r="N4293" s="164"/>
      <c r="O4293" s="164"/>
    </row>
    <row r="4294" spans="10:15" x14ac:dyDescent="0.25">
      <c r="J4294" s="164"/>
      <c r="K4294" s="164"/>
      <c r="L4294" s="164"/>
      <c r="M4294" s="164"/>
      <c r="N4294" s="164"/>
      <c r="O4294" s="164"/>
    </row>
    <row r="4295" spans="10:15" x14ac:dyDescent="0.25">
      <c r="J4295" s="164"/>
      <c r="K4295" s="164"/>
      <c r="L4295" s="164"/>
      <c r="M4295" s="164"/>
      <c r="N4295" s="164"/>
      <c r="O4295" s="164"/>
    </row>
    <row r="4296" spans="10:15" x14ac:dyDescent="0.25">
      <c r="J4296" s="164"/>
      <c r="K4296" s="164"/>
      <c r="L4296" s="164"/>
      <c r="M4296" s="164"/>
      <c r="N4296" s="164"/>
      <c r="O4296" s="164"/>
    </row>
    <row r="4297" spans="10:15" x14ac:dyDescent="0.25">
      <c r="J4297" s="164"/>
      <c r="K4297" s="164"/>
      <c r="L4297" s="164"/>
      <c r="M4297" s="164"/>
      <c r="N4297" s="164"/>
      <c r="O4297" s="164"/>
    </row>
    <row r="4298" spans="10:15" x14ac:dyDescent="0.25">
      <c r="J4298" s="164"/>
      <c r="K4298" s="164"/>
      <c r="L4298" s="164"/>
      <c r="M4298" s="164"/>
      <c r="N4298" s="164"/>
      <c r="O4298" s="164"/>
    </row>
    <row r="4299" spans="10:15" x14ac:dyDescent="0.25">
      <c r="J4299" s="164"/>
      <c r="K4299" s="164"/>
      <c r="L4299" s="164"/>
      <c r="M4299" s="164"/>
      <c r="N4299" s="164"/>
      <c r="O4299" s="164"/>
    </row>
    <row r="4300" spans="10:15" x14ac:dyDescent="0.25">
      <c r="J4300" s="164"/>
      <c r="K4300" s="164"/>
      <c r="L4300" s="164"/>
      <c r="M4300" s="164"/>
      <c r="N4300" s="164"/>
      <c r="O4300" s="164"/>
    </row>
    <row r="4301" spans="10:15" x14ac:dyDescent="0.25">
      <c r="J4301" s="164"/>
      <c r="K4301" s="164"/>
      <c r="L4301" s="164"/>
      <c r="M4301" s="164"/>
      <c r="N4301" s="164"/>
      <c r="O4301" s="164"/>
    </row>
    <row r="4302" spans="10:15" x14ac:dyDescent="0.25">
      <c r="J4302" s="164"/>
      <c r="K4302" s="164"/>
      <c r="L4302" s="164"/>
      <c r="M4302" s="164"/>
      <c r="N4302" s="164"/>
      <c r="O4302" s="164"/>
    </row>
    <row r="4303" spans="10:15" x14ac:dyDescent="0.25">
      <c r="J4303" s="164"/>
      <c r="K4303" s="164"/>
      <c r="L4303" s="164"/>
      <c r="M4303" s="164"/>
      <c r="N4303" s="164"/>
      <c r="O4303" s="164"/>
    </row>
    <row r="4304" spans="10:15" x14ac:dyDescent="0.25">
      <c r="J4304" s="164"/>
      <c r="K4304" s="164"/>
      <c r="L4304" s="164"/>
      <c r="M4304" s="164"/>
      <c r="N4304" s="164"/>
      <c r="O4304" s="164"/>
    </row>
    <row r="4305" spans="10:15" x14ac:dyDescent="0.25">
      <c r="J4305" s="164"/>
      <c r="K4305" s="164"/>
      <c r="L4305" s="164"/>
      <c r="M4305" s="164"/>
      <c r="N4305" s="164"/>
      <c r="O4305" s="164"/>
    </row>
    <row r="4306" spans="10:15" x14ac:dyDescent="0.25">
      <c r="J4306" s="164"/>
      <c r="K4306" s="164"/>
      <c r="L4306" s="164"/>
      <c r="M4306" s="164"/>
      <c r="N4306" s="164"/>
      <c r="O4306" s="164"/>
    </row>
    <row r="4307" spans="10:15" x14ac:dyDescent="0.25">
      <c r="J4307" s="164"/>
      <c r="K4307" s="164"/>
      <c r="L4307" s="164"/>
      <c r="M4307" s="164"/>
      <c r="N4307" s="164"/>
      <c r="O4307" s="164"/>
    </row>
    <row r="4308" spans="10:15" x14ac:dyDescent="0.25">
      <c r="J4308" s="164"/>
      <c r="K4308" s="164"/>
      <c r="L4308" s="164"/>
      <c r="M4308" s="164"/>
      <c r="N4308" s="164"/>
      <c r="O4308" s="164"/>
    </row>
    <row r="4309" spans="10:15" x14ac:dyDescent="0.25">
      <c r="J4309" s="164"/>
      <c r="K4309" s="164"/>
      <c r="L4309" s="164"/>
      <c r="M4309" s="164"/>
      <c r="N4309" s="164"/>
      <c r="O4309" s="164"/>
    </row>
    <row r="4310" spans="10:15" x14ac:dyDescent="0.25">
      <c r="J4310" s="164"/>
      <c r="K4310" s="164"/>
      <c r="L4310" s="164"/>
      <c r="M4310" s="164"/>
      <c r="N4310" s="164"/>
      <c r="O4310" s="164"/>
    </row>
    <row r="4311" spans="10:15" x14ac:dyDescent="0.25">
      <c r="J4311" s="164"/>
      <c r="K4311" s="164"/>
      <c r="L4311" s="164"/>
      <c r="M4311" s="164"/>
      <c r="N4311" s="164"/>
      <c r="O4311" s="164"/>
    </row>
    <row r="4312" spans="10:15" x14ac:dyDescent="0.25">
      <c r="J4312" s="164"/>
      <c r="K4312" s="164"/>
      <c r="L4312" s="164"/>
      <c r="M4312" s="164"/>
      <c r="N4312" s="164"/>
      <c r="O4312" s="164"/>
    </row>
    <row r="4313" spans="10:15" x14ac:dyDescent="0.25">
      <c r="J4313" s="164"/>
      <c r="K4313" s="164"/>
      <c r="L4313" s="164"/>
      <c r="M4313" s="164"/>
      <c r="N4313" s="164"/>
      <c r="O4313" s="164"/>
    </row>
    <row r="4314" spans="10:15" x14ac:dyDescent="0.25">
      <c r="J4314" s="164"/>
      <c r="K4314" s="164"/>
      <c r="L4314" s="164"/>
      <c r="M4314" s="164"/>
      <c r="N4314" s="164"/>
      <c r="O4314" s="164"/>
    </row>
    <row r="4315" spans="10:15" x14ac:dyDescent="0.25">
      <c r="J4315" s="164"/>
      <c r="K4315" s="164"/>
      <c r="L4315" s="164"/>
      <c r="M4315" s="164"/>
      <c r="N4315" s="164"/>
      <c r="O4315" s="164"/>
    </row>
    <row r="4316" spans="10:15" x14ac:dyDescent="0.25">
      <c r="J4316" s="164"/>
      <c r="K4316" s="164"/>
      <c r="L4316" s="164"/>
      <c r="M4316" s="164"/>
      <c r="N4316" s="164"/>
      <c r="O4316" s="164"/>
    </row>
    <row r="4317" spans="10:15" x14ac:dyDescent="0.25">
      <c r="J4317" s="164"/>
      <c r="K4317" s="164"/>
      <c r="L4317" s="164"/>
      <c r="M4317" s="164"/>
      <c r="N4317" s="164"/>
      <c r="O4317" s="164"/>
    </row>
    <row r="4318" spans="10:15" x14ac:dyDescent="0.25">
      <c r="J4318" s="164"/>
      <c r="K4318" s="164"/>
      <c r="L4318" s="164"/>
      <c r="M4318" s="164"/>
      <c r="N4318" s="164"/>
      <c r="O4318" s="164"/>
    </row>
    <row r="4319" spans="10:15" x14ac:dyDescent="0.25">
      <c r="J4319" s="164"/>
      <c r="K4319" s="164"/>
      <c r="L4319" s="164"/>
      <c r="M4319" s="164"/>
      <c r="N4319" s="164"/>
      <c r="O4319" s="164"/>
    </row>
    <row r="4320" spans="10:15" x14ac:dyDescent="0.25">
      <c r="J4320" s="164"/>
      <c r="K4320" s="164"/>
      <c r="L4320" s="164"/>
      <c r="M4320" s="164"/>
      <c r="N4320" s="164"/>
      <c r="O4320" s="164"/>
    </row>
    <row r="4321" spans="10:15" x14ac:dyDescent="0.25">
      <c r="J4321" s="164"/>
      <c r="K4321" s="164"/>
      <c r="L4321" s="164"/>
      <c r="M4321" s="164"/>
      <c r="N4321" s="164"/>
      <c r="O4321" s="164"/>
    </row>
    <row r="4322" spans="10:15" x14ac:dyDescent="0.25">
      <c r="J4322" s="164"/>
      <c r="K4322" s="164"/>
      <c r="L4322" s="164"/>
      <c r="M4322" s="164"/>
      <c r="N4322" s="164"/>
      <c r="O4322" s="164"/>
    </row>
    <row r="4323" spans="10:15" x14ac:dyDescent="0.25">
      <c r="J4323" s="164"/>
      <c r="K4323" s="164"/>
      <c r="L4323" s="164"/>
      <c r="M4323" s="164"/>
      <c r="N4323" s="164"/>
      <c r="O4323" s="164"/>
    </row>
    <row r="4324" spans="10:15" x14ac:dyDescent="0.25">
      <c r="J4324" s="164"/>
      <c r="K4324" s="164"/>
      <c r="L4324" s="164"/>
      <c r="M4324" s="164"/>
      <c r="N4324" s="164"/>
      <c r="O4324" s="164"/>
    </row>
    <row r="4325" spans="10:15" x14ac:dyDescent="0.25">
      <c r="J4325" s="164"/>
      <c r="K4325" s="164"/>
      <c r="L4325" s="164"/>
      <c r="M4325" s="164"/>
      <c r="N4325" s="164"/>
      <c r="O4325" s="164"/>
    </row>
    <row r="4326" spans="10:15" x14ac:dyDescent="0.25">
      <c r="J4326" s="164"/>
      <c r="K4326" s="164"/>
      <c r="L4326" s="164"/>
      <c r="M4326" s="164"/>
      <c r="N4326" s="164"/>
      <c r="O4326" s="164"/>
    </row>
    <row r="4327" spans="10:15" x14ac:dyDescent="0.25">
      <c r="J4327" s="164"/>
      <c r="K4327" s="164"/>
      <c r="L4327" s="164"/>
      <c r="M4327" s="164"/>
      <c r="N4327" s="164"/>
      <c r="O4327" s="164"/>
    </row>
    <row r="4328" spans="10:15" x14ac:dyDescent="0.25">
      <c r="J4328" s="164"/>
      <c r="K4328" s="164"/>
      <c r="L4328" s="164"/>
      <c r="M4328" s="164"/>
      <c r="N4328" s="164"/>
      <c r="O4328" s="164"/>
    </row>
    <row r="4329" spans="10:15" x14ac:dyDescent="0.25">
      <c r="J4329" s="164"/>
      <c r="K4329" s="164"/>
      <c r="L4329" s="164"/>
      <c r="M4329" s="164"/>
      <c r="N4329" s="164"/>
      <c r="O4329" s="164"/>
    </row>
    <row r="4330" spans="10:15" x14ac:dyDescent="0.25">
      <c r="J4330" s="164"/>
      <c r="K4330" s="164"/>
      <c r="L4330" s="164"/>
      <c r="M4330" s="164"/>
      <c r="N4330" s="164"/>
      <c r="O4330" s="164"/>
    </row>
    <row r="4331" spans="10:15" x14ac:dyDescent="0.25">
      <c r="J4331" s="164"/>
      <c r="K4331" s="164"/>
      <c r="L4331" s="164"/>
      <c r="M4331" s="164"/>
      <c r="N4331" s="164"/>
      <c r="O4331" s="164"/>
    </row>
    <row r="4332" spans="10:15" x14ac:dyDescent="0.25">
      <c r="J4332" s="164"/>
      <c r="K4332" s="164"/>
      <c r="L4332" s="164"/>
      <c r="M4332" s="164"/>
      <c r="N4332" s="164"/>
      <c r="O4332" s="164"/>
    </row>
    <row r="4333" spans="10:15" x14ac:dyDescent="0.25">
      <c r="J4333" s="164"/>
      <c r="K4333" s="164"/>
      <c r="L4333" s="164"/>
      <c r="M4333" s="164"/>
      <c r="N4333" s="164"/>
      <c r="O4333" s="164"/>
    </row>
    <row r="4334" spans="10:15" x14ac:dyDescent="0.25">
      <c r="J4334" s="164"/>
      <c r="K4334" s="164"/>
      <c r="L4334" s="164"/>
      <c r="M4334" s="164"/>
      <c r="N4334" s="164"/>
      <c r="O4334" s="164"/>
    </row>
    <row r="4335" spans="10:15" x14ac:dyDescent="0.25">
      <c r="J4335" s="164"/>
      <c r="K4335" s="164"/>
      <c r="L4335" s="164"/>
      <c r="M4335" s="164"/>
      <c r="N4335" s="164"/>
      <c r="O4335" s="164"/>
    </row>
    <row r="4336" spans="10:15" x14ac:dyDescent="0.25">
      <c r="J4336" s="164"/>
      <c r="K4336" s="164"/>
      <c r="L4336" s="164"/>
      <c r="M4336" s="164"/>
      <c r="N4336" s="164"/>
      <c r="O4336" s="164"/>
    </row>
    <row r="4337" spans="10:15" x14ac:dyDescent="0.25">
      <c r="J4337" s="164"/>
      <c r="K4337" s="164"/>
      <c r="L4337" s="164"/>
      <c r="M4337" s="164"/>
      <c r="N4337" s="164"/>
      <c r="O4337" s="164"/>
    </row>
    <row r="4338" spans="10:15" x14ac:dyDescent="0.25">
      <c r="J4338" s="164"/>
      <c r="K4338" s="164"/>
      <c r="L4338" s="164"/>
      <c r="M4338" s="164"/>
      <c r="N4338" s="164"/>
      <c r="O4338" s="164"/>
    </row>
    <row r="4339" spans="10:15" x14ac:dyDescent="0.25">
      <c r="J4339" s="164"/>
      <c r="K4339" s="164"/>
      <c r="L4339" s="164"/>
      <c r="M4339" s="164"/>
      <c r="N4339" s="164"/>
      <c r="O4339" s="164"/>
    </row>
    <row r="4340" spans="10:15" x14ac:dyDescent="0.25">
      <c r="J4340" s="164"/>
      <c r="K4340" s="164"/>
      <c r="L4340" s="164"/>
      <c r="M4340" s="164"/>
      <c r="N4340" s="164"/>
      <c r="O4340" s="164"/>
    </row>
    <row r="4341" spans="10:15" x14ac:dyDescent="0.25">
      <c r="J4341" s="164"/>
      <c r="K4341" s="164"/>
      <c r="L4341" s="164"/>
      <c r="M4341" s="164"/>
      <c r="N4341" s="164"/>
      <c r="O4341" s="164"/>
    </row>
    <row r="4342" spans="10:15" x14ac:dyDescent="0.25">
      <c r="J4342" s="164"/>
      <c r="K4342" s="164"/>
      <c r="L4342" s="164"/>
      <c r="M4342" s="164"/>
      <c r="N4342" s="164"/>
      <c r="O4342" s="164"/>
    </row>
    <row r="4343" spans="10:15" x14ac:dyDescent="0.25">
      <c r="J4343" s="164"/>
      <c r="K4343" s="164"/>
      <c r="L4343" s="164"/>
      <c r="M4343" s="164"/>
      <c r="N4343" s="164"/>
      <c r="O4343" s="164"/>
    </row>
    <row r="4344" spans="10:15" x14ac:dyDescent="0.25">
      <c r="J4344" s="164"/>
      <c r="K4344" s="164"/>
      <c r="L4344" s="164"/>
      <c r="M4344" s="164"/>
      <c r="N4344" s="164"/>
      <c r="O4344" s="164"/>
    </row>
    <row r="4345" spans="10:15" x14ac:dyDescent="0.25">
      <c r="J4345" s="164"/>
      <c r="K4345" s="164"/>
      <c r="L4345" s="164"/>
      <c r="M4345" s="164"/>
      <c r="N4345" s="164"/>
      <c r="O4345" s="164"/>
    </row>
    <row r="4346" spans="10:15" x14ac:dyDescent="0.25">
      <c r="J4346" s="164"/>
      <c r="K4346" s="164"/>
      <c r="L4346" s="164"/>
      <c r="M4346" s="164"/>
      <c r="N4346" s="164"/>
      <c r="O4346" s="164"/>
    </row>
    <row r="4347" spans="10:15" x14ac:dyDescent="0.25">
      <c r="J4347" s="164"/>
      <c r="K4347" s="164"/>
      <c r="L4347" s="164"/>
      <c r="M4347" s="164"/>
      <c r="N4347" s="164"/>
      <c r="O4347" s="164"/>
    </row>
    <row r="4348" spans="10:15" x14ac:dyDescent="0.25">
      <c r="J4348" s="164"/>
      <c r="K4348" s="164"/>
      <c r="L4348" s="164"/>
      <c r="M4348" s="164"/>
      <c r="N4348" s="164"/>
      <c r="O4348" s="164"/>
    </row>
    <row r="4349" spans="10:15" x14ac:dyDescent="0.25">
      <c r="J4349" s="164"/>
      <c r="K4349" s="164"/>
      <c r="L4349" s="164"/>
      <c r="M4349" s="164"/>
      <c r="N4349" s="164"/>
      <c r="O4349" s="164"/>
    </row>
    <row r="4350" spans="10:15" x14ac:dyDescent="0.25">
      <c r="J4350" s="164"/>
      <c r="K4350" s="164"/>
      <c r="L4350" s="164"/>
      <c r="M4350" s="164"/>
      <c r="N4350" s="164"/>
      <c r="O4350" s="164"/>
    </row>
    <row r="4351" spans="10:15" x14ac:dyDescent="0.25">
      <c r="J4351" s="164"/>
      <c r="K4351" s="164"/>
      <c r="L4351" s="164"/>
      <c r="M4351" s="164"/>
      <c r="N4351" s="164"/>
      <c r="O4351" s="164"/>
    </row>
    <row r="4352" spans="10:15" x14ac:dyDescent="0.25">
      <c r="J4352" s="164"/>
      <c r="K4352" s="164"/>
      <c r="L4352" s="164"/>
      <c r="M4352" s="164"/>
      <c r="N4352" s="164"/>
      <c r="O4352" s="164"/>
    </row>
    <row r="4353" spans="10:15" x14ac:dyDescent="0.25">
      <c r="J4353" s="164"/>
      <c r="K4353" s="164"/>
      <c r="L4353" s="164"/>
      <c r="M4353" s="164"/>
      <c r="N4353" s="164"/>
      <c r="O4353" s="164"/>
    </row>
    <row r="4354" spans="10:15" x14ac:dyDescent="0.25">
      <c r="J4354" s="164"/>
      <c r="K4354" s="164"/>
      <c r="L4354" s="164"/>
      <c r="M4354" s="164"/>
      <c r="N4354" s="164"/>
      <c r="O4354" s="164"/>
    </row>
    <row r="4355" spans="10:15" x14ac:dyDescent="0.25">
      <c r="J4355" s="164"/>
      <c r="K4355" s="164"/>
      <c r="L4355" s="164"/>
      <c r="M4355" s="164"/>
      <c r="N4355" s="164"/>
      <c r="O4355" s="164"/>
    </row>
    <row r="4356" spans="10:15" x14ac:dyDescent="0.25">
      <c r="J4356" s="164"/>
      <c r="K4356" s="164"/>
      <c r="L4356" s="164"/>
      <c r="M4356" s="164"/>
      <c r="N4356" s="164"/>
      <c r="O4356" s="164"/>
    </row>
    <row r="4357" spans="10:15" x14ac:dyDescent="0.25">
      <c r="J4357" s="164"/>
      <c r="K4357" s="164"/>
      <c r="L4357" s="164"/>
      <c r="M4357" s="164"/>
      <c r="N4357" s="164"/>
      <c r="O4357" s="164"/>
    </row>
    <row r="4358" spans="10:15" x14ac:dyDescent="0.25">
      <c r="J4358" s="164"/>
      <c r="K4358" s="164"/>
      <c r="L4358" s="164"/>
      <c r="M4358" s="164"/>
      <c r="N4358" s="164"/>
      <c r="O4358" s="164"/>
    </row>
    <row r="4359" spans="10:15" x14ac:dyDescent="0.25">
      <c r="J4359" s="164"/>
      <c r="K4359" s="164"/>
      <c r="L4359" s="164"/>
      <c r="M4359" s="164"/>
      <c r="N4359" s="164"/>
      <c r="O4359" s="164"/>
    </row>
    <row r="4360" spans="10:15" x14ac:dyDescent="0.25">
      <c r="J4360" s="164"/>
      <c r="K4360" s="164"/>
      <c r="L4360" s="164"/>
      <c r="M4360" s="164"/>
      <c r="N4360" s="164"/>
      <c r="O4360" s="164"/>
    </row>
    <row r="4361" spans="10:15" x14ac:dyDescent="0.25">
      <c r="J4361" s="164"/>
      <c r="K4361" s="164"/>
      <c r="L4361" s="164"/>
      <c r="M4361" s="164"/>
      <c r="N4361" s="164"/>
      <c r="O4361" s="164"/>
    </row>
    <row r="4362" spans="10:15" x14ac:dyDescent="0.25">
      <c r="J4362" s="164"/>
      <c r="K4362" s="164"/>
      <c r="L4362" s="164"/>
      <c r="M4362" s="164"/>
      <c r="N4362" s="164"/>
      <c r="O4362" s="164"/>
    </row>
    <row r="4363" spans="10:15" x14ac:dyDescent="0.25">
      <c r="J4363" s="164"/>
      <c r="K4363" s="164"/>
      <c r="L4363" s="164"/>
      <c r="M4363" s="164"/>
      <c r="N4363" s="164"/>
      <c r="O4363" s="164"/>
    </row>
    <row r="4364" spans="10:15" x14ac:dyDescent="0.25">
      <c r="J4364" s="164"/>
      <c r="K4364" s="164"/>
      <c r="L4364" s="164"/>
      <c r="M4364" s="164"/>
      <c r="N4364" s="164"/>
      <c r="O4364" s="164"/>
    </row>
    <row r="4365" spans="10:15" x14ac:dyDescent="0.25">
      <c r="J4365" s="164"/>
      <c r="K4365" s="164"/>
      <c r="L4365" s="164"/>
      <c r="M4365" s="164"/>
      <c r="N4365" s="164"/>
      <c r="O4365" s="164"/>
    </row>
    <row r="4366" spans="10:15" x14ac:dyDescent="0.25">
      <c r="J4366" s="164"/>
      <c r="K4366" s="164"/>
      <c r="L4366" s="164"/>
      <c r="M4366" s="164"/>
      <c r="N4366" s="164"/>
      <c r="O4366" s="164"/>
    </row>
    <row r="4367" spans="10:15" x14ac:dyDescent="0.25">
      <c r="J4367" s="164"/>
      <c r="K4367" s="164"/>
      <c r="L4367" s="164"/>
      <c r="M4367" s="164"/>
      <c r="N4367" s="164"/>
      <c r="O4367" s="164"/>
    </row>
    <row r="4368" spans="10:15" x14ac:dyDescent="0.25">
      <c r="J4368" s="164"/>
      <c r="K4368" s="164"/>
      <c r="L4368" s="164"/>
      <c r="M4368" s="164"/>
      <c r="N4368" s="164"/>
      <c r="O4368" s="164"/>
    </row>
    <row r="4369" spans="10:15" x14ac:dyDescent="0.25">
      <c r="J4369" s="164"/>
      <c r="K4369" s="164"/>
      <c r="L4369" s="164"/>
      <c r="M4369" s="164"/>
      <c r="N4369" s="164"/>
      <c r="O4369" s="164"/>
    </row>
    <row r="4370" spans="10:15" x14ac:dyDescent="0.25">
      <c r="J4370" s="164"/>
      <c r="K4370" s="164"/>
      <c r="L4370" s="164"/>
      <c r="M4370" s="164"/>
      <c r="N4370" s="164"/>
      <c r="O4370" s="164"/>
    </row>
    <row r="4371" spans="10:15" x14ac:dyDescent="0.25">
      <c r="J4371" s="164"/>
      <c r="K4371" s="164"/>
      <c r="L4371" s="164"/>
      <c r="M4371" s="164"/>
      <c r="N4371" s="164"/>
      <c r="O4371" s="164"/>
    </row>
    <row r="4372" spans="10:15" x14ac:dyDescent="0.25">
      <c r="J4372" s="164"/>
      <c r="K4372" s="164"/>
      <c r="L4372" s="164"/>
      <c r="M4372" s="164"/>
      <c r="N4372" s="164"/>
      <c r="O4372" s="164"/>
    </row>
    <row r="4373" spans="10:15" x14ac:dyDescent="0.25">
      <c r="J4373" s="164"/>
      <c r="K4373" s="164"/>
      <c r="L4373" s="164"/>
      <c r="M4373" s="164"/>
      <c r="N4373" s="164"/>
      <c r="O4373" s="164"/>
    </row>
    <row r="4374" spans="10:15" x14ac:dyDescent="0.25">
      <c r="J4374" s="164"/>
      <c r="K4374" s="164"/>
      <c r="L4374" s="164"/>
      <c r="M4374" s="164"/>
      <c r="N4374" s="164"/>
      <c r="O4374" s="164"/>
    </row>
    <row r="4375" spans="10:15" x14ac:dyDescent="0.25">
      <c r="J4375" s="164"/>
      <c r="K4375" s="164"/>
      <c r="L4375" s="164"/>
      <c r="M4375" s="164"/>
      <c r="N4375" s="164"/>
      <c r="O4375" s="164"/>
    </row>
    <row r="4376" spans="10:15" x14ac:dyDescent="0.25">
      <c r="J4376" s="164"/>
      <c r="K4376" s="164"/>
      <c r="L4376" s="164"/>
      <c r="M4376" s="164"/>
      <c r="N4376" s="164"/>
      <c r="O4376" s="164"/>
    </row>
    <row r="4377" spans="10:15" x14ac:dyDescent="0.25">
      <c r="J4377" s="164"/>
      <c r="K4377" s="164"/>
      <c r="L4377" s="164"/>
      <c r="M4377" s="164"/>
      <c r="N4377" s="164"/>
      <c r="O4377" s="164"/>
    </row>
    <row r="4378" spans="10:15" x14ac:dyDescent="0.25">
      <c r="J4378" s="164"/>
      <c r="K4378" s="164"/>
      <c r="L4378" s="164"/>
      <c r="M4378" s="164"/>
      <c r="N4378" s="164"/>
      <c r="O4378" s="164"/>
    </row>
    <row r="4379" spans="10:15" x14ac:dyDescent="0.25">
      <c r="J4379" s="164"/>
      <c r="K4379" s="164"/>
      <c r="L4379" s="164"/>
      <c r="M4379" s="164"/>
      <c r="N4379" s="164"/>
      <c r="O4379" s="164"/>
    </row>
    <row r="4380" spans="10:15" x14ac:dyDescent="0.25">
      <c r="J4380" s="164"/>
      <c r="K4380" s="164"/>
      <c r="L4380" s="164"/>
      <c r="M4380" s="164"/>
      <c r="N4380" s="164"/>
      <c r="O4380" s="164"/>
    </row>
    <row r="4381" spans="10:15" x14ac:dyDescent="0.25">
      <c r="J4381" s="164"/>
      <c r="K4381" s="164"/>
      <c r="L4381" s="164"/>
      <c r="M4381" s="164"/>
      <c r="N4381" s="164"/>
      <c r="O4381" s="164"/>
    </row>
    <row r="4382" spans="10:15" x14ac:dyDescent="0.25">
      <c r="J4382" s="164"/>
      <c r="K4382" s="164"/>
      <c r="L4382" s="164"/>
      <c r="M4382" s="164"/>
      <c r="N4382" s="164"/>
      <c r="O4382" s="164"/>
    </row>
    <row r="4383" spans="10:15" x14ac:dyDescent="0.25">
      <c r="J4383" s="164"/>
      <c r="K4383" s="164"/>
      <c r="L4383" s="164"/>
      <c r="M4383" s="164"/>
      <c r="N4383" s="164"/>
      <c r="O4383" s="164"/>
    </row>
    <row r="4384" spans="10:15" x14ac:dyDescent="0.25">
      <c r="J4384" s="164"/>
      <c r="K4384" s="164"/>
      <c r="L4384" s="164"/>
      <c r="M4384" s="164"/>
      <c r="N4384" s="164"/>
      <c r="O4384" s="164"/>
    </row>
    <row r="4385" spans="10:15" x14ac:dyDescent="0.25">
      <c r="J4385" s="164"/>
      <c r="K4385" s="164"/>
      <c r="L4385" s="164"/>
      <c r="M4385" s="164"/>
      <c r="N4385" s="164"/>
      <c r="O4385" s="164"/>
    </row>
    <row r="4386" spans="10:15" x14ac:dyDescent="0.25">
      <c r="J4386" s="164"/>
      <c r="K4386" s="164"/>
      <c r="L4386" s="164"/>
      <c r="M4386" s="164"/>
      <c r="N4386" s="164"/>
      <c r="O4386" s="164"/>
    </row>
    <row r="4387" spans="10:15" x14ac:dyDescent="0.25">
      <c r="J4387" s="164"/>
      <c r="K4387" s="164"/>
      <c r="L4387" s="164"/>
      <c r="M4387" s="164"/>
      <c r="N4387" s="164"/>
      <c r="O4387" s="164"/>
    </row>
    <row r="4388" spans="10:15" x14ac:dyDescent="0.25">
      <c r="J4388" s="164"/>
      <c r="K4388" s="164"/>
      <c r="L4388" s="164"/>
      <c r="M4388" s="164"/>
      <c r="N4388" s="164"/>
      <c r="O4388" s="164"/>
    </row>
    <row r="4389" spans="10:15" x14ac:dyDescent="0.25">
      <c r="J4389" s="164"/>
      <c r="K4389" s="164"/>
      <c r="L4389" s="164"/>
      <c r="M4389" s="164"/>
      <c r="N4389" s="164"/>
      <c r="O4389" s="164"/>
    </row>
    <row r="4390" spans="10:15" x14ac:dyDescent="0.25">
      <c r="J4390" s="164"/>
      <c r="K4390" s="164"/>
      <c r="L4390" s="164"/>
      <c r="M4390" s="164"/>
      <c r="N4390" s="164"/>
      <c r="O4390" s="164"/>
    </row>
    <row r="4391" spans="10:15" x14ac:dyDescent="0.25">
      <c r="J4391" s="164"/>
      <c r="K4391" s="164"/>
      <c r="L4391" s="164"/>
      <c r="M4391" s="164"/>
      <c r="N4391" s="164"/>
      <c r="O4391" s="164"/>
    </row>
    <row r="4392" spans="10:15" x14ac:dyDescent="0.25">
      <c r="J4392" s="164"/>
      <c r="K4392" s="164"/>
      <c r="L4392" s="164"/>
      <c r="M4392" s="164"/>
      <c r="N4392" s="164"/>
      <c r="O4392" s="164"/>
    </row>
    <row r="4393" spans="10:15" x14ac:dyDescent="0.25">
      <c r="J4393" s="164"/>
      <c r="K4393" s="164"/>
      <c r="L4393" s="164"/>
      <c r="M4393" s="164"/>
      <c r="N4393" s="164"/>
      <c r="O4393" s="164"/>
    </row>
    <row r="4394" spans="10:15" x14ac:dyDescent="0.25">
      <c r="J4394" s="164"/>
      <c r="K4394" s="164"/>
      <c r="L4394" s="164"/>
      <c r="M4394" s="164"/>
      <c r="N4394" s="164"/>
      <c r="O4394" s="164"/>
    </row>
    <row r="4395" spans="10:15" x14ac:dyDescent="0.25">
      <c r="J4395" s="164"/>
      <c r="K4395" s="164"/>
      <c r="L4395" s="164"/>
      <c r="M4395" s="164"/>
      <c r="N4395" s="164"/>
      <c r="O4395" s="164"/>
    </row>
    <row r="4396" spans="10:15" x14ac:dyDescent="0.25">
      <c r="J4396" s="164"/>
      <c r="K4396" s="164"/>
      <c r="L4396" s="164"/>
      <c r="M4396" s="164"/>
      <c r="N4396" s="164"/>
      <c r="O4396" s="164"/>
    </row>
    <row r="4397" spans="10:15" x14ac:dyDescent="0.25">
      <c r="J4397" s="164"/>
      <c r="K4397" s="164"/>
      <c r="L4397" s="164"/>
      <c r="M4397" s="164"/>
      <c r="N4397" s="164"/>
      <c r="O4397" s="164"/>
    </row>
    <row r="4398" spans="10:15" x14ac:dyDescent="0.25">
      <c r="J4398" s="164"/>
      <c r="K4398" s="164"/>
      <c r="L4398" s="164"/>
      <c r="M4398" s="164"/>
      <c r="N4398" s="164"/>
      <c r="O4398" s="164"/>
    </row>
    <row r="4399" spans="10:15" x14ac:dyDescent="0.25">
      <c r="J4399" s="164"/>
      <c r="K4399" s="164"/>
      <c r="L4399" s="164"/>
      <c r="M4399" s="164"/>
      <c r="N4399" s="164"/>
      <c r="O4399" s="164"/>
    </row>
    <row r="4400" spans="10:15" x14ac:dyDescent="0.25">
      <c r="J4400" s="164"/>
      <c r="K4400" s="164"/>
      <c r="L4400" s="164"/>
      <c r="M4400" s="164"/>
      <c r="N4400" s="164"/>
      <c r="O4400" s="164"/>
    </row>
    <row r="4401" spans="10:15" x14ac:dyDescent="0.25">
      <c r="J4401" s="164"/>
      <c r="K4401" s="164"/>
      <c r="L4401" s="164"/>
      <c r="M4401" s="164"/>
      <c r="N4401" s="164"/>
      <c r="O4401" s="164"/>
    </row>
    <row r="4402" spans="10:15" x14ac:dyDescent="0.25">
      <c r="J4402" s="164"/>
      <c r="K4402" s="164"/>
      <c r="L4402" s="164"/>
      <c r="M4402" s="164"/>
      <c r="N4402" s="164"/>
      <c r="O4402" s="164"/>
    </row>
    <row r="4403" spans="10:15" x14ac:dyDescent="0.25">
      <c r="J4403" s="164"/>
      <c r="K4403" s="164"/>
      <c r="L4403" s="164"/>
      <c r="M4403" s="164"/>
      <c r="N4403" s="164"/>
      <c r="O4403" s="164"/>
    </row>
    <row r="4404" spans="10:15" x14ac:dyDescent="0.25">
      <c r="J4404" s="164"/>
      <c r="K4404" s="164"/>
      <c r="L4404" s="164"/>
      <c r="M4404" s="164"/>
      <c r="N4404" s="164"/>
      <c r="O4404" s="164"/>
    </row>
    <row r="4405" spans="10:15" x14ac:dyDescent="0.25">
      <c r="J4405" s="164"/>
      <c r="K4405" s="164"/>
      <c r="L4405" s="164"/>
      <c r="M4405" s="164"/>
      <c r="N4405" s="164"/>
      <c r="O4405" s="164"/>
    </row>
    <row r="4406" spans="10:15" x14ac:dyDescent="0.25">
      <c r="J4406" s="164"/>
      <c r="K4406" s="164"/>
      <c r="L4406" s="164"/>
      <c r="M4406" s="164"/>
      <c r="N4406" s="164"/>
      <c r="O4406" s="164"/>
    </row>
    <row r="4407" spans="10:15" x14ac:dyDescent="0.25">
      <c r="J4407" s="164"/>
      <c r="K4407" s="164"/>
      <c r="L4407" s="164"/>
      <c r="M4407" s="164"/>
      <c r="N4407" s="164"/>
      <c r="O4407" s="164"/>
    </row>
    <row r="4408" spans="10:15" x14ac:dyDescent="0.25">
      <c r="J4408" s="164"/>
      <c r="K4408" s="164"/>
      <c r="L4408" s="164"/>
      <c r="M4408" s="164"/>
      <c r="N4408" s="164"/>
      <c r="O4408" s="164"/>
    </row>
    <row r="4409" spans="10:15" x14ac:dyDescent="0.25">
      <c r="J4409" s="164"/>
      <c r="K4409" s="164"/>
      <c r="L4409" s="164"/>
      <c r="M4409" s="164"/>
      <c r="N4409" s="164"/>
      <c r="O4409" s="164"/>
    </row>
    <row r="4410" spans="10:15" x14ac:dyDescent="0.25">
      <c r="J4410" s="164"/>
      <c r="K4410" s="164"/>
      <c r="L4410" s="164"/>
      <c r="M4410" s="164"/>
      <c r="N4410" s="164"/>
      <c r="O4410" s="164"/>
    </row>
    <row r="4411" spans="10:15" x14ac:dyDescent="0.25">
      <c r="J4411" s="164"/>
      <c r="K4411" s="164"/>
      <c r="L4411" s="164"/>
      <c r="M4411" s="164"/>
      <c r="N4411" s="164"/>
      <c r="O4411" s="164"/>
    </row>
    <row r="4412" spans="10:15" x14ac:dyDescent="0.25">
      <c r="J4412" s="164"/>
      <c r="K4412" s="164"/>
      <c r="L4412" s="164"/>
      <c r="M4412" s="164"/>
      <c r="N4412" s="164"/>
      <c r="O4412" s="164"/>
    </row>
    <row r="4413" spans="10:15" x14ac:dyDescent="0.25">
      <c r="J4413" s="164"/>
      <c r="K4413" s="164"/>
      <c r="L4413" s="164"/>
      <c r="M4413" s="164"/>
      <c r="N4413" s="164"/>
      <c r="O4413" s="164"/>
    </row>
    <row r="4414" spans="10:15" x14ac:dyDescent="0.25">
      <c r="J4414" s="164"/>
      <c r="K4414" s="164"/>
      <c r="L4414" s="164"/>
      <c r="M4414" s="164"/>
      <c r="N4414" s="164"/>
      <c r="O4414" s="164"/>
    </row>
    <row r="4415" spans="10:15" x14ac:dyDescent="0.25">
      <c r="J4415" s="164"/>
      <c r="K4415" s="164"/>
      <c r="L4415" s="164"/>
      <c r="M4415" s="164"/>
      <c r="N4415" s="164"/>
      <c r="O4415" s="164"/>
    </row>
    <row r="4416" spans="10:15" x14ac:dyDescent="0.25">
      <c r="J4416" s="164"/>
      <c r="K4416" s="164"/>
      <c r="L4416" s="164"/>
      <c r="M4416" s="164"/>
      <c r="N4416" s="164"/>
      <c r="O4416" s="164"/>
    </row>
    <row r="4417" spans="10:15" x14ac:dyDescent="0.25">
      <c r="J4417" s="164"/>
      <c r="K4417" s="164"/>
      <c r="L4417" s="164"/>
      <c r="M4417" s="164"/>
      <c r="N4417" s="164"/>
      <c r="O4417" s="164"/>
    </row>
    <row r="4418" spans="10:15" x14ac:dyDescent="0.25">
      <c r="J4418" s="164"/>
      <c r="K4418" s="164"/>
      <c r="L4418" s="164"/>
      <c r="M4418" s="164"/>
      <c r="N4418" s="164"/>
      <c r="O4418" s="164"/>
    </row>
    <row r="4419" spans="10:15" x14ac:dyDescent="0.25">
      <c r="J4419" s="164"/>
      <c r="K4419" s="164"/>
      <c r="L4419" s="164"/>
      <c r="M4419" s="164"/>
      <c r="N4419" s="164"/>
      <c r="O4419" s="164"/>
    </row>
    <row r="4420" spans="10:15" x14ac:dyDescent="0.25">
      <c r="J4420" s="164"/>
      <c r="K4420" s="164"/>
      <c r="L4420" s="164"/>
      <c r="M4420" s="164"/>
      <c r="N4420" s="164"/>
      <c r="O4420" s="164"/>
    </row>
    <row r="4421" spans="10:15" x14ac:dyDescent="0.25">
      <c r="J4421" s="164"/>
      <c r="K4421" s="164"/>
      <c r="L4421" s="164"/>
      <c r="M4421" s="164"/>
      <c r="N4421" s="164"/>
      <c r="O4421" s="164"/>
    </row>
    <row r="4422" spans="10:15" x14ac:dyDescent="0.25">
      <c r="J4422" s="164"/>
      <c r="K4422" s="164"/>
      <c r="L4422" s="164"/>
      <c r="M4422" s="164"/>
      <c r="N4422" s="164"/>
      <c r="O4422" s="164"/>
    </row>
    <row r="4423" spans="10:15" x14ac:dyDescent="0.25">
      <c r="J4423" s="164"/>
      <c r="K4423" s="164"/>
      <c r="L4423" s="164"/>
      <c r="M4423" s="164"/>
      <c r="N4423" s="164"/>
      <c r="O4423" s="164"/>
    </row>
    <row r="4424" spans="10:15" x14ac:dyDescent="0.25">
      <c r="J4424" s="164"/>
      <c r="K4424" s="164"/>
      <c r="L4424" s="164"/>
      <c r="M4424" s="164"/>
      <c r="N4424" s="164"/>
      <c r="O4424" s="164"/>
    </row>
    <row r="4425" spans="10:15" x14ac:dyDescent="0.25">
      <c r="J4425" s="164"/>
      <c r="K4425" s="164"/>
      <c r="L4425" s="164"/>
      <c r="M4425" s="164"/>
      <c r="N4425" s="164"/>
      <c r="O4425" s="164"/>
    </row>
    <row r="4426" spans="10:15" x14ac:dyDescent="0.25">
      <c r="J4426" s="164"/>
      <c r="K4426" s="164"/>
      <c r="L4426" s="164"/>
      <c r="M4426" s="164"/>
      <c r="N4426" s="164"/>
      <c r="O4426" s="164"/>
    </row>
    <row r="4427" spans="10:15" x14ac:dyDescent="0.25">
      <c r="J4427" s="164"/>
      <c r="K4427" s="164"/>
      <c r="L4427" s="164"/>
      <c r="M4427" s="164"/>
      <c r="N4427" s="164"/>
      <c r="O4427" s="164"/>
    </row>
    <row r="4428" spans="10:15" x14ac:dyDescent="0.25">
      <c r="J4428" s="164"/>
      <c r="K4428" s="164"/>
      <c r="L4428" s="164"/>
      <c r="M4428" s="164"/>
      <c r="N4428" s="164"/>
      <c r="O4428" s="164"/>
    </row>
    <row r="4429" spans="10:15" x14ac:dyDescent="0.25">
      <c r="J4429" s="164"/>
      <c r="K4429" s="164"/>
      <c r="L4429" s="164"/>
      <c r="M4429" s="164"/>
      <c r="N4429" s="164"/>
      <c r="O4429" s="164"/>
    </row>
    <row r="4430" spans="10:15" x14ac:dyDescent="0.25">
      <c r="J4430" s="164"/>
      <c r="K4430" s="164"/>
      <c r="L4430" s="164"/>
      <c r="M4430" s="164"/>
      <c r="N4430" s="164"/>
      <c r="O4430" s="164"/>
    </row>
    <row r="4431" spans="10:15" x14ac:dyDescent="0.25">
      <c r="J4431" s="164"/>
      <c r="K4431" s="164"/>
      <c r="L4431" s="164"/>
      <c r="M4431" s="164"/>
      <c r="N4431" s="164"/>
      <c r="O4431" s="164"/>
    </row>
    <row r="4432" spans="10:15" x14ac:dyDescent="0.25">
      <c r="J4432" s="164"/>
      <c r="K4432" s="164"/>
      <c r="L4432" s="164"/>
      <c r="M4432" s="164"/>
      <c r="N4432" s="164"/>
      <c r="O4432" s="164"/>
    </row>
    <row r="4433" spans="10:15" x14ac:dyDescent="0.25">
      <c r="J4433" s="164"/>
      <c r="K4433" s="164"/>
      <c r="L4433" s="164"/>
      <c r="M4433" s="164"/>
      <c r="N4433" s="164"/>
      <c r="O4433" s="164"/>
    </row>
    <row r="4434" spans="10:15" x14ac:dyDescent="0.25">
      <c r="J4434" s="164"/>
      <c r="K4434" s="164"/>
      <c r="L4434" s="164"/>
      <c r="M4434" s="164"/>
      <c r="N4434" s="164"/>
      <c r="O4434" s="164"/>
    </row>
    <row r="4435" spans="10:15" x14ac:dyDescent="0.25">
      <c r="J4435" s="164"/>
      <c r="K4435" s="164"/>
      <c r="L4435" s="164"/>
      <c r="M4435" s="164"/>
      <c r="N4435" s="164"/>
      <c r="O4435" s="164"/>
    </row>
    <row r="4436" spans="10:15" x14ac:dyDescent="0.25">
      <c r="J4436" s="164"/>
      <c r="K4436" s="164"/>
      <c r="L4436" s="164"/>
      <c r="M4436" s="164"/>
      <c r="N4436" s="164"/>
      <c r="O4436" s="164"/>
    </row>
    <row r="4437" spans="10:15" x14ac:dyDescent="0.25">
      <c r="J4437" s="164"/>
      <c r="K4437" s="164"/>
      <c r="L4437" s="164"/>
      <c r="M4437" s="164"/>
      <c r="N4437" s="164"/>
      <c r="O4437" s="164"/>
    </row>
    <row r="4438" spans="10:15" x14ac:dyDescent="0.25">
      <c r="J4438" s="164"/>
      <c r="K4438" s="164"/>
      <c r="L4438" s="164"/>
      <c r="M4438" s="164"/>
      <c r="N4438" s="164"/>
      <c r="O4438" s="164"/>
    </row>
    <row r="4439" spans="10:15" x14ac:dyDescent="0.25">
      <c r="J4439" s="164"/>
      <c r="K4439" s="164"/>
      <c r="L4439" s="164"/>
      <c r="M4439" s="164"/>
      <c r="N4439" s="164"/>
      <c r="O4439" s="164"/>
    </row>
    <row r="4440" spans="10:15" x14ac:dyDescent="0.25">
      <c r="J4440" s="164"/>
      <c r="K4440" s="164"/>
      <c r="L4440" s="164"/>
      <c r="M4440" s="164"/>
      <c r="N4440" s="164"/>
      <c r="O4440" s="164"/>
    </row>
    <row r="4441" spans="10:15" x14ac:dyDescent="0.25">
      <c r="J4441" s="164"/>
      <c r="K4441" s="164"/>
      <c r="L4441" s="164"/>
      <c r="M4441" s="164"/>
      <c r="N4441" s="164"/>
      <c r="O4441" s="164"/>
    </row>
    <row r="4442" spans="10:15" x14ac:dyDescent="0.25">
      <c r="J4442" s="164"/>
      <c r="K4442" s="164"/>
      <c r="L4442" s="164"/>
      <c r="M4442" s="164"/>
      <c r="N4442" s="164"/>
      <c r="O4442" s="164"/>
    </row>
    <row r="4443" spans="10:15" x14ac:dyDescent="0.25">
      <c r="J4443" s="164"/>
      <c r="K4443" s="164"/>
      <c r="L4443" s="164"/>
      <c r="M4443" s="164"/>
      <c r="N4443" s="164"/>
      <c r="O4443" s="164"/>
    </row>
    <row r="4444" spans="10:15" x14ac:dyDescent="0.25">
      <c r="J4444" s="164"/>
      <c r="K4444" s="164"/>
      <c r="L4444" s="164"/>
      <c r="M4444" s="164"/>
      <c r="N4444" s="164"/>
      <c r="O4444" s="164"/>
    </row>
    <row r="4445" spans="10:15" x14ac:dyDescent="0.25">
      <c r="J4445" s="164"/>
      <c r="K4445" s="164"/>
      <c r="L4445" s="164"/>
      <c r="M4445" s="164"/>
      <c r="N4445" s="164"/>
      <c r="O4445" s="164"/>
    </row>
    <row r="4446" spans="10:15" x14ac:dyDescent="0.25">
      <c r="J4446" s="164"/>
      <c r="K4446" s="164"/>
      <c r="L4446" s="164"/>
      <c r="M4446" s="164"/>
      <c r="N4446" s="164"/>
      <c r="O4446" s="164"/>
    </row>
    <row r="4447" spans="10:15" x14ac:dyDescent="0.25">
      <c r="J4447" s="164"/>
      <c r="K4447" s="164"/>
      <c r="L4447" s="164"/>
      <c r="M4447" s="164"/>
      <c r="N4447" s="164"/>
      <c r="O4447" s="164"/>
    </row>
    <row r="4448" spans="10:15" x14ac:dyDescent="0.25">
      <c r="J4448" s="164"/>
      <c r="K4448" s="164"/>
      <c r="L4448" s="164"/>
      <c r="M4448" s="164"/>
      <c r="N4448" s="164"/>
      <c r="O4448" s="164"/>
    </row>
    <row r="4449" spans="10:15" x14ac:dyDescent="0.25">
      <c r="J4449" s="164"/>
      <c r="K4449" s="164"/>
      <c r="L4449" s="164"/>
      <c r="M4449" s="164"/>
      <c r="N4449" s="164"/>
      <c r="O4449" s="164"/>
    </row>
    <row r="4450" spans="10:15" x14ac:dyDescent="0.25">
      <c r="J4450" s="164"/>
      <c r="K4450" s="164"/>
      <c r="L4450" s="164"/>
      <c r="M4450" s="164"/>
      <c r="N4450" s="164"/>
      <c r="O4450" s="164"/>
    </row>
    <row r="4451" spans="10:15" x14ac:dyDescent="0.25">
      <c r="J4451" s="164"/>
      <c r="K4451" s="164"/>
      <c r="L4451" s="164"/>
      <c r="M4451" s="164"/>
      <c r="N4451" s="164"/>
      <c r="O4451" s="164"/>
    </row>
    <row r="4452" spans="10:15" x14ac:dyDescent="0.25">
      <c r="J4452" s="164"/>
      <c r="K4452" s="164"/>
      <c r="L4452" s="164"/>
      <c r="M4452" s="164"/>
      <c r="N4452" s="164"/>
      <c r="O4452" s="164"/>
    </row>
    <row r="4453" spans="10:15" x14ac:dyDescent="0.25">
      <c r="J4453" s="164"/>
      <c r="K4453" s="164"/>
      <c r="L4453" s="164"/>
      <c r="M4453" s="164"/>
      <c r="N4453" s="164"/>
      <c r="O4453" s="164"/>
    </row>
    <row r="4454" spans="10:15" x14ac:dyDescent="0.25">
      <c r="J4454" s="164"/>
      <c r="K4454" s="164"/>
      <c r="L4454" s="164"/>
      <c r="M4454" s="164"/>
      <c r="N4454" s="164"/>
      <c r="O4454" s="164"/>
    </row>
    <row r="4455" spans="10:15" x14ac:dyDescent="0.25">
      <c r="J4455" s="164"/>
      <c r="K4455" s="164"/>
      <c r="L4455" s="164"/>
      <c r="M4455" s="164"/>
      <c r="N4455" s="164"/>
      <c r="O4455" s="164"/>
    </row>
    <row r="4456" spans="10:15" x14ac:dyDescent="0.25">
      <c r="J4456" s="164"/>
      <c r="K4456" s="164"/>
      <c r="L4456" s="164"/>
      <c r="M4456" s="164"/>
      <c r="N4456" s="164"/>
      <c r="O4456" s="164"/>
    </row>
    <row r="4457" spans="10:15" x14ac:dyDescent="0.25">
      <c r="J4457" s="164"/>
      <c r="K4457" s="164"/>
      <c r="L4457" s="164"/>
      <c r="M4457" s="164"/>
      <c r="N4457" s="164"/>
      <c r="O4457" s="164"/>
    </row>
    <row r="4458" spans="10:15" x14ac:dyDescent="0.25">
      <c r="J4458" s="164"/>
      <c r="K4458" s="164"/>
      <c r="L4458" s="164"/>
      <c r="M4458" s="164"/>
      <c r="N4458" s="164"/>
      <c r="O4458" s="164"/>
    </row>
    <row r="4459" spans="10:15" x14ac:dyDescent="0.25">
      <c r="J4459" s="164"/>
      <c r="K4459" s="164"/>
      <c r="L4459" s="164"/>
      <c r="M4459" s="164"/>
      <c r="N4459" s="164"/>
      <c r="O4459" s="164"/>
    </row>
    <row r="4460" spans="10:15" x14ac:dyDescent="0.25">
      <c r="J4460" s="164"/>
      <c r="K4460" s="164"/>
      <c r="L4460" s="164"/>
      <c r="M4460" s="164"/>
      <c r="N4460" s="164"/>
      <c r="O4460" s="164"/>
    </row>
    <row r="4461" spans="10:15" x14ac:dyDescent="0.25">
      <c r="J4461" s="164"/>
      <c r="K4461" s="164"/>
      <c r="L4461" s="164"/>
      <c r="M4461" s="164"/>
      <c r="N4461" s="164"/>
      <c r="O4461" s="164"/>
    </row>
    <row r="4462" spans="10:15" x14ac:dyDescent="0.25">
      <c r="J4462" s="164"/>
      <c r="K4462" s="164"/>
      <c r="L4462" s="164"/>
      <c r="M4462" s="164"/>
      <c r="N4462" s="164"/>
      <c r="O4462" s="164"/>
    </row>
    <row r="4463" spans="10:15" x14ac:dyDescent="0.25">
      <c r="J4463" s="164"/>
      <c r="K4463" s="164"/>
      <c r="L4463" s="164"/>
      <c r="M4463" s="164"/>
      <c r="N4463" s="164"/>
      <c r="O4463" s="164"/>
    </row>
    <row r="4464" spans="10:15" x14ac:dyDescent="0.25">
      <c r="J4464" s="164"/>
      <c r="K4464" s="164"/>
      <c r="L4464" s="164"/>
      <c r="M4464" s="164"/>
      <c r="N4464" s="164"/>
      <c r="O4464" s="164"/>
    </row>
    <row r="4465" spans="10:15" x14ac:dyDescent="0.25">
      <c r="J4465" s="164"/>
      <c r="K4465" s="164"/>
      <c r="L4465" s="164"/>
      <c r="M4465" s="164"/>
      <c r="N4465" s="164"/>
      <c r="O4465" s="164"/>
    </row>
    <row r="4466" spans="10:15" x14ac:dyDescent="0.25">
      <c r="J4466" s="164"/>
      <c r="K4466" s="164"/>
      <c r="L4466" s="164"/>
      <c r="M4466" s="164"/>
      <c r="N4466" s="164"/>
      <c r="O4466" s="164"/>
    </row>
    <row r="4467" spans="10:15" x14ac:dyDescent="0.25">
      <c r="J4467" s="164"/>
      <c r="K4467" s="164"/>
      <c r="L4467" s="164"/>
      <c r="M4467" s="164"/>
      <c r="N4467" s="164"/>
      <c r="O4467" s="164"/>
    </row>
    <row r="4468" spans="10:15" x14ac:dyDescent="0.25">
      <c r="J4468" s="164"/>
      <c r="K4468" s="164"/>
      <c r="L4468" s="164"/>
      <c r="M4468" s="164"/>
      <c r="N4468" s="164"/>
      <c r="O4468" s="164"/>
    </row>
    <row r="4469" spans="10:15" x14ac:dyDescent="0.25">
      <c r="J4469" s="164"/>
      <c r="K4469" s="164"/>
      <c r="L4469" s="164"/>
      <c r="M4469" s="164"/>
      <c r="N4469" s="164"/>
      <c r="O4469" s="164"/>
    </row>
    <row r="4470" spans="10:15" x14ac:dyDescent="0.25">
      <c r="J4470" s="164"/>
      <c r="K4470" s="164"/>
      <c r="L4470" s="164"/>
      <c r="M4470" s="164"/>
      <c r="N4470" s="164"/>
      <c r="O4470" s="164"/>
    </row>
    <row r="4471" spans="10:15" x14ac:dyDescent="0.25">
      <c r="J4471" s="164"/>
      <c r="K4471" s="164"/>
      <c r="L4471" s="164"/>
      <c r="M4471" s="164"/>
      <c r="N4471" s="164"/>
      <c r="O4471" s="164"/>
    </row>
    <row r="4472" spans="10:15" x14ac:dyDescent="0.25">
      <c r="J4472" s="164"/>
      <c r="K4472" s="164"/>
      <c r="L4472" s="164"/>
      <c r="M4472" s="164"/>
      <c r="N4472" s="164"/>
      <c r="O4472" s="164"/>
    </row>
    <row r="4473" spans="10:15" x14ac:dyDescent="0.25">
      <c r="J4473" s="164"/>
      <c r="K4473" s="164"/>
      <c r="L4473" s="164"/>
      <c r="M4473" s="164"/>
      <c r="N4473" s="164"/>
      <c r="O4473" s="164"/>
    </row>
    <row r="4474" spans="10:15" x14ac:dyDescent="0.25">
      <c r="J4474" s="164"/>
      <c r="K4474" s="164"/>
      <c r="L4474" s="164"/>
      <c r="M4474" s="164"/>
      <c r="N4474" s="164"/>
      <c r="O4474" s="164"/>
    </row>
    <row r="4475" spans="10:15" x14ac:dyDescent="0.25">
      <c r="J4475" s="164"/>
      <c r="K4475" s="164"/>
      <c r="L4475" s="164"/>
      <c r="M4475" s="164"/>
      <c r="N4475" s="164"/>
      <c r="O4475" s="164"/>
    </row>
    <row r="4476" spans="10:15" x14ac:dyDescent="0.25">
      <c r="J4476" s="164"/>
      <c r="K4476" s="164"/>
      <c r="L4476" s="164"/>
      <c r="M4476" s="164"/>
      <c r="N4476" s="164"/>
      <c r="O4476" s="164"/>
    </row>
    <row r="4477" spans="10:15" x14ac:dyDescent="0.25">
      <c r="J4477" s="164"/>
      <c r="K4477" s="164"/>
      <c r="L4477" s="164"/>
      <c r="M4477" s="164"/>
      <c r="N4477" s="164"/>
      <c r="O4477" s="164"/>
    </row>
    <row r="4478" spans="10:15" x14ac:dyDescent="0.25">
      <c r="J4478" s="164"/>
      <c r="K4478" s="164"/>
      <c r="L4478" s="164"/>
      <c r="M4478" s="164"/>
      <c r="N4478" s="164"/>
      <c r="O4478" s="164"/>
    </row>
    <row r="4479" spans="10:15" x14ac:dyDescent="0.25">
      <c r="J4479" s="164"/>
      <c r="K4479" s="164"/>
      <c r="L4479" s="164"/>
      <c r="M4479" s="164"/>
      <c r="N4479" s="164"/>
      <c r="O4479" s="164"/>
    </row>
    <row r="4480" spans="10:15" x14ac:dyDescent="0.25">
      <c r="J4480" s="164"/>
      <c r="K4480" s="164"/>
      <c r="L4480" s="164"/>
      <c r="M4480" s="164"/>
      <c r="N4480" s="164"/>
      <c r="O4480" s="164"/>
    </row>
    <row r="4481" spans="10:15" x14ac:dyDescent="0.25">
      <c r="J4481" s="164"/>
      <c r="K4481" s="164"/>
      <c r="L4481" s="164"/>
      <c r="M4481" s="164"/>
      <c r="N4481" s="164"/>
      <c r="O4481" s="164"/>
    </row>
    <row r="4482" spans="10:15" x14ac:dyDescent="0.25">
      <c r="J4482" s="164"/>
      <c r="K4482" s="164"/>
      <c r="L4482" s="164"/>
      <c r="M4482" s="164"/>
      <c r="N4482" s="164"/>
      <c r="O4482" s="164"/>
    </row>
    <row r="4483" spans="10:15" x14ac:dyDescent="0.25">
      <c r="J4483" s="164"/>
      <c r="K4483" s="164"/>
      <c r="L4483" s="164"/>
      <c r="M4483" s="164"/>
      <c r="N4483" s="164"/>
      <c r="O4483" s="164"/>
    </row>
    <row r="4484" spans="10:15" x14ac:dyDescent="0.25">
      <c r="J4484" s="164"/>
      <c r="K4484" s="164"/>
      <c r="L4484" s="164"/>
      <c r="M4484" s="164"/>
      <c r="N4484" s="164"/>
      <c r="O4484" s="164"/>
    </row>
    <row r="4485" spans="10:15" x14ac:dyDescent="0.25">
      <c r="J4485" s="164"/>
      <c r="K4485" s="164"/>
      <c r="L4485" s="164"/>
      <c r="M4485" s="164"/>
      <c r="N4485" s="164"/>
      <c r="O4485" s="164"/>
    </row>
    <row r="4486" spans="10:15" x14ac:dyDescent="0.25">
      <c r="J4486" s="164"/>
      <c r="K4486" s="164"/>
      <c r="L4486" s="164"/>
      <c r="M4486" s="164"/>
      <c r="N4486" s="164"/>
      <c r="O4486" s="164"/>
    </row>
    <row r="4487" spans="10:15" x14ac:dyDescent="0.25">
      <c r="J4487" s="164"/>
      <c r="K4487" s="164"/>
      <c r="L4487" s="164"/>
      <c r="M4487" s="164"/>
      <c r="N4487" s="164"/>
      <c r="O4487" s="164"/>
    </row>
    <row r="4488" spans="10:15" x14ac:dyDescent="0.25">
      <c r="J4488" s="164"/>
      <c r="K4488" s="164"/>
      <c r="L4488" s="164"/>
      <c r="M4488" s="164"/>
      <c r="N4488" s="164"/>
      <c r="O4488" s="164"/>
    </row>
    <row r="4489" spans="10:15" x14ac:dyDescent="0.25">
      <c r="J4489" s="164"/>
      <c r="K4489" s="164"/>
      <c r="L4489" s="164"/>
      <c r="M4489" s="164"/>
      <c r="N4489" s="164"/>
      <c r="O4489" s="164"/>
    </row>
    <row r="4490" spans="10:15" x14ac:dyDescent="0.25">
      <c r="J4490" s="164"/>
      <c r="K4490" s="164"/>
      <c r="L4490" s="164"/>
      <c r="M4490" s="164"/>
      <c r="N4490" s="164"/>
      <c r="O4490" s="164"/>
    </row>
    <row r="4491" spans="10:15" x14ac:dyDescent="0.25">
      <c r="J4491" s="164"/>
      <c r="K4491" s="164"/>
      <c r="L4491" s="164"/>
      <c r="M4491" s="164"/>
      <c r="N4491" s="164"/>
      <c r="O4491" s="164"/>
    </row>
    <row r="4492" spans="10:15" x14ac:dyDescent="0.25">
      <c r="J4492" s="164"/>
      <c r="K4492" s="164"/>
      <c r="L4492" s="164"/>
      <c r="M4492" s="164"/>
      <c r="N4492" s="164"/>
      <c r="O4492" s="164"/>
    </row>
    <row r="4493" spans="10:15" x14ac:dyDescent="0.25">
      <c r="J4493" s="164"/>
      <c r="K4493" s="164"/>
      <c r="L4493" s="164"/>
      <c r="M4493" s="164"/>
      <c r="N4493" s="164"/>
      <c r="O4493" s="164"/>
    </row>
    <row r="4494" spans="10:15" x14ac:dyDescent="0.25">
      <c r="J4494" s="164"/>
      <c r="K4494" s="164"/>
      <c r="L4494" s="164"/>
      <c r="M4494" s="164"/>
      <c r="N4494" s="164"/>
      <c r="O4494" s="164"/>
    </row>
    <row r="4495" spans="10:15" x14ac:dyDescent="0.25">
      <c r="J4495" s="164"/>
      <c r="K4495" s="164"/>
      <c r="L4495" s="164"/>
      <c r="M4495" s="164"/>
      <c r="N4495" s="164"/>
      <c r="O4495" s="164"/>
    </row>
    <row r="4496" spans="10:15" x14ac:dyDescent="0.25">
      <c r="J4496" s="164"/>
      <c r="K4496" s="164"/>
      <c r="L4496" s="164"/>
      <c r="M4496" s="164"/>
      <c r="N4496" s="164"/>
      <c r="O4496" s="164"/>
    </row>
    <row r="4497" spans="10:15" x14ac:dyDescent="0.25">
      <c r="J4497" s="164"/>
      <c r="K4497" s="164"/>
      <c r="L4497" s="164"/>
      <c r="M4497" s="164"/>
      <c r="N4497" s="164"/>
      <c r="O4497" s="164"/>
    </row>
    <row r="4498" spans="10:15" x14ac:dyDescent="0.25">
      <c r="J4498" s="164"/>
      <c r="K4498" s="164"/>
      <c r="L4498" s="164"/>
      <c r="M4498" s="164"/>
      <c r="N4498" s="164"/>
      <c r="O4498" s="164"/>
    </row>
    <row r="4499" spans="10:15" x14ac:dyDescent="0.25">
      <c r="J4499" s="164"/>
      <c r="K4499" s="164"/>
      <c r="L4499" s="164"/>
      <c r="M4499" s="164"/>
      <c r="N4499" s="164"/>
      <c r="O4499" s="164"/>
    </row>
    <row r="4500" spans="10:15" x14ac:dyDescent="0.25">
      <c r="J4500" s="164"/>
      <c r="K4500" s="164"/>
      <c r="L4500" s="164"/>
      <c r="M4500" s="164"/>
      <c r="N4500" s="164"/>
      <c r="O4500" s="164"/>
    </row>
    <row r="4501" spans="10:15" x14ac:dyDescent="0.25">
      <c r="J4501" s="164"/>
      <c r="K4501" s="164"/>
      <c r="L4501" s="164"/>
      <c r="M4501" s="164"/>
      <c r="N4501" s="164"/>
      <c r="O4501" s="164"/>
    </row>
    <row r="4502" spans="10:15" x14ac:dyDescent="0.25">
      <c r="J4502" s="164"/>
      <c r="K4502" s="164"/>
      <c r="L4502" s="164"/>
      <c r="M4502" s="164"/>
      <c r="N4502" s="164"/>
      <c r="O4502" s="164"/>
    </row>
    <row r="4503" spans="10:15" x14ac:dyDescent="0.25">
      <c r="J4503" s="164"/>
      <c r="K4503" s="164"/>
      <c r="L4503" s="164"/>
      <c r="M4503" s="164"/>
      <c r="N4503" s="164"/>
      <c r="O4503" s="164"/>
    </row>
    <row r="4504" spans="10:15" x14ac:dyDescent="0.25">
      <c r="J4504" s="164"/>
      <c r="K4504" s="164"/>
      <c r="L4504" s="164"/>
      <c r="M4504" s="164"/>
      <c r="N4504" s="164"/>
      <c r="O4504" s="164"/>
    </row>
    <row r="4505" spans="10:15" x14ac:dyDescent="0.25">
      <c r="J4505" s="164"/>
      <c r="K4505" s="164"/>
      <c r="L4505" s="164"/>
      <c r="M4505" s="164"/>
      <c r="N4505" s="164"/>
      <c r="O4505" s="164"/>
    </row>
    <row r="4506" spans="10:15" x14ac:dyDescent="0.25">
      <c r="J4506" s="164"/>
      <c r="K4506" s="164"/>
      <c r="L4506" s="164"/>
      <c r="M4506" s="164"/>
      <c r="N4506" s="164"/>
      <c r="O4506" s="164"/>
    </row>
    <row r="4507" spans="10:15" x14ac:dyDescent="0.25">
      <c r="J4507" s="164"/>
      <c r="K4507" s="164"/>
      <c r="L4507" s="164"/>
      <c r="M4507" s="164"/>
      <c r="N4507" s="164"/>
      <c r="O4507" s="164"/>
    </row>
    <row r="4508" spans="10:15" x14ac:dyDescent="0.25">
      <c r="J4508" s="164"/>
      <c r="K4508" s="164"/>
      <c r="L4508" s="164"/>
      <c r="M4508" s="164"/>
      <c r="N4508" s="164"/>
      <c r="O4508" s="164"/>
    </row>
    <row r="4509" spans="10:15" x14ac:dyDescent="0.25">
      <c r="J4509" s="164"/>
      <c r="K4509" s="164"/>
      <c r="L4509" s="164"/>
      <c r="M4509" s="164"/>
      <c r="N4509" s="164"/>
      <c r="O4509" s="164"/>
    </row>
    <row r="4510" spans="10:15" x14ac:dyDescent="0.25">
      <c r="J4510" s="164"/>
      <c r="K4510" s="164"/>
      <c r="L4510" s="164"/>
      <c r="M4510" s="164"/>
      <c r="N4510" s="164"/>
      <c r="O4510" s="164"/>
    </row>
    <row r="4511" spans="10:15" x14ac:dyDescent="0.25">
      <c r="J4511" s="164"/>
      <c r="K4511" s="164"/>
      <c r="L4511" s="164"/>
      <c r="M4511" s="164"/>
      <c r="N4511" s="164"/>
      <c r="O4511" s="164"/>
    </row>
    <row r="4512" spans="10:15" x14ac:dyDescent="0.25">
      <c r="J4512" s="164"/>
      <c r="K4512" s="164"/>
      <c r="L4512" s="164"/>
      <c r="M4512" s="164"/>
      <c r="N4512" s="164"/>
      <c r="O4512" s="164"/>
    </row>
    <row r="4513" spans="10:15" x14ac:dyDescent="0.25">
      <c r="J4513" s="164"/>
      <c r="K4513" s="164"/>
      <c r="L4513" s="164"/>
      <c r="M4513" s="164"/>
      <c r="N4513" s="164"/>
      <c r="O4513" s="164"/>
    </row>
    <row r="4514" spans="10:15" x14ac:dyDescent="0.25">
      <c r="J4514" s="164"/>
      <c r="K4514" s="164"/>
      <c r="L4514" s="164"/>
      <c r="M4514" s="164"/>
      <c r="N4514" s="164"/>
      <c r="O4514" s="164"/>
    </row>
    <row r="4515" spans="10:15" x14ac:dyDescent="0.25">
      <c r="J4515" s="164"/>
      <c r="K4515" s="164"/>
      <c r="L4515" s="164"/>
      <c r="M4515" s="164"/>
      <c r="N4515" s="164"/>
      <c r="O4515" s="164"/>
    </row>
    <row r="4516" spans="10:15" x14ac:dyDescent="0.25">
      <c r="J4516" s="164"/>
      <c r="K4516" s="164"/>
      <c r="L4516" s="164"/>
      <c r="M4516" s="164"/>
      <c r="N4516" s="164"/>
      <c r="O4516" s="164"/>
    </row>
    <row r="4517" spans="10:15" x14ac:dyDescent="0.25">
      <c r="J4517" s="164"/>
      <c r="K4517" s="164"/>
      <c r="L4517" s="164"/>
      <c r="M4517" s="164"/>
      <c r="N4517" s="164"/>
      <c r="O4517" s="164"/>
    </row>
    <row r="4518" spans="10:15" x14ac:dyDescent="0.25">
      <c r="J4518" s="164"/>
      <c r="K4518" s="164"/>
      <c r="L4518" s="164"/>
      <c r="M4518" s="164"/>
      <c r="N4518" s="164"/>
      <c r="O4518" s="164"/>
    </row>
    <row r="4519" spans="10:15" x14ac:dyDescent="0.25">
      <c r="J4519" s="164"/>
      <c r="K4519" s="164"/>
      <c r="L4519" s="164"/>
      <c r="M4519" s="164"/>
      <c r="N4519" s="164"/>
      <c r="O4519" s="164"/>
    </row>
    <row r="4520" spans="10:15" x14ac:dyDescent="0.25">
      <c r="J4520" s="164"/>
      <c r="K4520" s="164"/>
      <c r="L4520" s="164"/>
      <c r="M4520" s="164"/>
      <c r="N4520" s="164"/>
      <c r="O4520" s="164"/>
    </row>
    <row r="4521" spans="10:15" x14ac:dyDescent="0.25">
      <c r="J4521" s="164"/>
      <c r="K4521" s="164"/>
      <c r="L4521" s="164"/>
      <c r="M4521" s="164"/>
      <c r="N4521" s="164"/>
      <c r="O4521" s="164"/>
    </row>
    <row r="4522" spans="10:15" x14ac:dyDescent="0.25">
      <c r="J4522" s="164"/>
      <c r="K4522" s="164"/>
      <c r="L4522" s="164"/>
      <c r="M4522" s="164"/>
      <c r="N4522" s="164"/>
      <c r="O4522" s="164"/>
    </row>
    <row r="4523" spans="10:15" x14ac:dyDescent="0.25">
      <c r="J4523" s="164"/>
      <c r="K4523" s="164"/>
      <c r="L4523" s="164"/>
      <c r="M4523" s="164"/>
      <c r="N4523" s="164"/>
      <c r="O4523" s="164"/>
    </row>
    <row r="4524" spans="10:15" x14ac:dyDescent="0.25">
      <c r="J4524" s="164"/>
      <c r="K4524" s="164"/>
      <c r="L4524" s="164"/>
      <c r="M4524" s="164"/>
      <c r="N4524" s="164"/>
      <c r="O4524" s="164"/>
    </row>
    <row r="4525" spans="10:15" x14ac:dyDescent="0.25">
      <c r="J4525" s="164"/>
      <c r="K4525" s="164"/>
      <c r="L4525" s="164"/>
      <c r="M4525" s="164"/>
      <c r="N4525" s="164"/>
      <c r="O4525" s="164"/>
    </row>
    <row r="4526" spans="10:15" x14ac:dyDescent="0.25">
      <c r="J4526" s="164"/>
      <c r="K4526" s="164"/>
      <c r="L4526" s="164"/>
      <c r="M4526" s="164"/>
      <c r="N4526" s="164"/>
      <c r="O4526" s="164"/>
    </row>
    <row r="4527" spans="10:15" x14ac:dyDescent="0.25">
      <c r="J4527" s="164"/>
      <c r="K4527" s="164"/>
      <c r="L4527" s="164"/>
      <c r="M4527" s="164"/>
      <c r="N4527" s="164"/>
      <c r="O4527" s="164"/>
    </row>
    <row r="4528" spans="10:15" x14ac:dyDescent="0.25">
      <c r="J4528" s="164"/>
      <c r="K4528" s="164"/>
      <c r="L4528" s="164"/>
      <c r="M4528" s="164"/>
      <c r="N4528" s="164"/>
      <c r="O4528" s="164"/>
    </row>
    <row r="4529" spans="10:15" x14ac:dyDescent="0.25">
      <c r="J4529" s="164"/>
      <c r="K4529" s="164"/>
      <c r="L4529" s="164"/>
      <c r="M4529" s="164"/>
      <c r="N4529" s="164"/>
      <c r="O4529" s="164"/>
    </row>
    <row r="4530" spans="10:15" x14ac:dyDescent="0.25">
      <c r="J4530" s="164"/>
      <c r="K4530" s="164"/>
      <c r="L4530" s="164"/>
      <c r="M4530" s="164"/>
      <c r="N4530" s="164"/>
      <c r="O4530" s="164"/>
    </row>
    <row r="4531" spans="10:15" x14ac:dyDescent="0.25">
      <c r="J4531" s="164"/>
      <c r="K4531" s="164"/>
      <c r="L4531" s="164"/>
      <c r="M4531" s="164"/>
      <c r="N4531" s="164"/>
      <c r="O4531" s="164"/>
    </row>
    <row r="4532" spans="10:15" x14ac:dyDescent="0.25">
      <c r="J4532" s="164"/>
      <c r="K4532" s="164"/>
      <c r="L4532" s="164"/>
      <c r="M4532" s="164"/>
      <c r="N4532" s="164"/>
      <c r="O4532" s="164"/>
    </row>
    <row r="4533" spans="10:15" x14ac:dyDescent="0.25">
      <c r="J4533" s="164"/>
      <c r="K4533" s="164"/>
      <c r="L4533" s="164"/>
      <c r="M4533" s="164"/>
      <c r="N4533" s="164"/>
      <c r="O4533" s="164"/>
    </row>
    <row r="4534" spans="10:15" x14ac:dyDescent="0.25">
      <c r="J4534" s="164"/>
      <c r="K4534" s="164"/>
      <c r="L4534" s="164"/>
      <c r="M4534" s="164"/>
      <c r="N4534" s="164"/>
      <c r="O4534" s="164"/>
    </row>
    <row r="4535" spans="10:15" x14ac:dyDescent="0.25">
      <c r="J4535" s="164"/>
      <c r="K4535" s="164"/>
      <c r="L4535" s="164"/>
      <c r="M4535" s="164"/>
      <c r="N4535" s="164"/>
      <c r="O4535" s="164"/>
    </row>
    <row r="4536" spans="10:15" x14ac:dyDescent="0.25">
      <c r="J4536" s="164"/>
      <c r="K4536" s="164"/>
      <c r="L4536" s="164"/>
      <c r="M4536" s="164"/>
      <c r="N4536" s="164"/>
      <c r="O4536" s="164"/>
    </row>
    <row r="4537" spans="10:15" x14ac:dyDescent="0.25">
      <c r="J4537" s="164"/>
      <c r="K4537" s="164"/>
      <c r="L4537" s="164"/>
      <c r="M4537" s="164"/>
      <c r="N4537" s="164"/>
      <c r="O4537" s="164"/>
    </row>
    <row r="4538" spans="10:15" x14ac:dyDescent="0.25">
      <c r="J4538" s="164"/>
      <c r="K4538" s="164"/>
      <c r="L4538" s="164"/>
      <c r="M4538" s="164"/>
      <c r="N4538" s="164"/>
      <c r="O4538" s="164"/>
    </row>
    <row r="4539" spans="10:15" x14ac:dyDescent="0.25">
      <c r="J4539" s="164"/>
      <c r="K4539" s="164"/>
      <c r="L4539" s="164"/>
      <c r="M4539" s="164"/>
      <c r="N4539" s="164"/>
      <c r="O4539" s="164"/>
    </row>
    <row r="4540" spans="10:15" x14ac:dyDescent="0.25">
      <c r="J4540" s="164"/>
      <c r="K4540" s="164"/>
      <c r="L4540" s="164"/>
      <c r="M4540" s="164"/>
      <c r="N4540" s="164"/>
      <c r="O4540" s="164"/>
    </row>
    <row r="4541" spans="10:15" x14ac:dyDescent="0.25">
      <c r="J4541" s="164"/>
      <c r="K4541" s="164"/>
      <c r="L4541" s="164"/>
      <c r="M4541" s="164"/>
      <c r="N4541" s="164"/>
      <c r="O4541" s="164"/>
    </row>
    <row r="4542" spans="10:15" x14ac:dyDescent="0.25">
      <c r="J4542" s="164"/>
      <c r="K4542" s="164"/>
      <c r="L4542" s="164"/>
      <c r="M4542" s="164"/>
      <c r="N4542" s="164"/>
      <c r="O4542" s="164"/>
    </row>
    <row r="4543" spans="10:15" x14ac:dyDescent="0.25">
      <c r="J4543" s="164"/>
      <c r="K4543" s="164"/>
      <c r="L4543" s="164"/>
      <c r="M4543" s="164"/>
      <c r="N4543" s="164"/>
      <c r="O4543" s="164"/>
    </row>
    <row r="4544" spans="10:15" x14ac:dyDescent="0.25">
      <c r="J4544" s="164"/>
      <c r="K4544" s="164"/>
      <c r="L4544" s="164"/>
      <c r="M4544" s="164"/>
      <c r="N4544" s="164"/>
      <c r="O4544" s="164"/>
    </row>
    <row r="4545" spans="10:15" x14ac:dyDescent="0.25">
      <c r="J4545" s="164"/>
      <c r="K4545" s="164"/>
      <c r="L4545" s="164"/>
      <c r="M4545" s="164"/>
      <c r="N4545" s="164"/>
      <c r="O4545" s="164"/>
    </row>
    <row r="4546" spans="10:15" x14ac:dyDescent="0.25">
      <c r="J4546" s="164"/>
      <c r="K4546" s="164"/>
      <c r="L4546" s="164"/>
      <c r="M4546" s="164"/>
      <c r="N4546" s="164"/>
      <c r="O4546" s="164"/>
    </row>
    <row r="4547" spans="10:15" x14ac:dyDescent="0.25">
      <c r="J4547" s="164"/>
      <c r="K4547" s="164"/>
      <c r="L4547" s="164"/>
      <c r="M4547" s="164"/>
      <c r="N4547" s="164"/>
      <c r="O4547" s="164"/>
    </row>
    <row r="4548" spans="10:15" x14ac:dyDescent="0.25">
      <c r="J4548" s="164"/>
      <c r="K4548" s="164"/>
      <c r="L4548" s="164"/>
      <c r="M4548" s="164"/>
      <c r="N4548" s="164"/>
      <c r="O4548" s="164"/>
    </row>
    <row r="4549" spans="10:15" x14ac:dyDescent="0.25">
      <c r="J4549" s="164"/>
      <c r="K4549" s="164"/>
      <c r="L4549" s="164"/>
      <c r="M4549" s="164"/>
      <c r="N4549" s="164"/>
      <c r="O4549" s="164"/>
    </row>
    <row r="4550" spans="10:15" x14ac:dyDescent="0.25">
      <c r="J4550" s="164"/>
      <c r="K4550" s="164"/>
      <c r="L4550" s="164"/>
      <c r="M4550" s="164"/>
      <c r="N4550" s="164"/>
      <c r="O4550" s="164"/>
    </row>
    <row r="4551" spans="10:15" x14ac:dyDescent="0.25">
      <c r="J4551" s="164"/>
      <c r="K4551" s="164"/>
      <c r="L4551" s="164"/>
      <c r="M4551" s="164"/>
      <c r="N4551" s="164"/>
      <c r="O4551" s="164"/>
    </row>
    <row r="4552" spans="10:15" x14ac:dyDescent="0.25">
      <c r="J4552" s="164"/>
      <c r="K4552" s="164"/>
      <c r="L4552" s="164"/>
      <c r="M4552" s="164"/>
      <c r="N4552" s="164"/>
      <c r="O4552" s="164"/>
    </row>
    <row r="4553" spans="10:15" x14ac:dyDescent="0.25">
      <c r="J4553" s="164"/>
      <c r="K4553" s="164"/>
      <c r="L4553" s="164"/>
      <c r="M4553" s="164"/>
      <c r="N4553" s="164"/>
      <c r="O4553" s="164"/>
    </row>
    <row r="4554" spans="10:15" x14ac:dyDescent="0.25">
      <c r="J4554" s="164"/>
      <c r="K4554" s="164"/>
      <c r="L4554" s="164"/>
      <c r="M4554" s="164"/>
      <c r="N4554" s="164"/>
      <c r="O4554" s="164"/>
    </row>
    <row r="4555" spans="10:15" x14ac:dyDescent="0.25">
      <c r="J4555" s="164"/>
      <c r="K4555" s="164"/>
      <c r="L4555" s="164"/>
      <c r="M4555" s="164"/>
      <c r="N4555" s="164"/>
      <c r="O4555" s="164"/>
    </row>
    <row r="4556" spans="10:15" x14ac:dyDescent="0.25">
      <c r="J4556" s="164"/>
      <c r="K4556" s="164"/>
      <c r="L4556" s="164"/>
      <c r="M4556" s="164"/>
      <c r="N4556" s="164"/>
      <c r="O4556" s="164"/>
    </row>
    <row r="4557" spans="10:15" x14ac:dyDescent="0.25">
      <c r="J4557" s="164"/>
      <c r="K4557" s="164"/>
      <c r="L4557" s="164"/>
      <c r="M4557" s="164"/>
      <c r="N4557" s="164"/>
      <c r="O4557" s="164"/>
    </row>
    <row r="4558" spans="10:15" x14ac:dyDescent="0.25">
      <c r="J4558" s="164"/>
      <c r="K4558" s="164"/>
      <c r="L4558" s="164"/>
      <c r="M4558" s="164"/>
      <c r="N4558" s="164"/>
      <c r="O4558" s="164"/>
    </row>
    <row r="4559" spans="10:15" x14ac:dyDescent="0.25">
      <c r="J4559" s="164"/>
      <c r="K4559" s="164"/>
      <c r="L4559" s="164"/>
      <c r="M4559" s="164"/>
      <c r="N4559" s="164"/>
      <c r="O4559" s="164"/>
    </row>
    <row r="4560" spans="10:15" x14ac:dyDescent="0.25">
      <c r="J4560" s="164"/>
      <c r="K4560" s="164"/>
      <c r="L4560" s="164"/>
      <c r="M4560" s="164"/>
      <c r="N4560" s="164"/>
      <c r="O4560" s="164"/>
    </row>
    <row r="4561" spans="10:15" x14ac:dyDescent="0.25">
      <c r="J4561" s="164"/>
      <c r="K4561" s="164"/>
      <c r="L4561" s="164"/>
      <c r="M4561" s="164"/>
      <c r="N4561" s="164"/>
      <c r="O4561" s="164"/>
    </row>
    <row r="4562" spans="10:15" x14ac:dyDescent="0.25">
      <c r="J4562" s="164"/>
      <c r="K4562" s="164"/>
      <c r="L4562" s="164"/>
      <c r="M4562" s="164"/>
      <c r="N4562" s="164"/>
      <c r="O4562" s="164"/>
    </row>
    <row r="4563" spans="10:15" x14ac:dyDescent="0.25">
      <c r="J4563" s="164"/>
      <c r="K4563" s="164"/>
      <c r="L4563" s="164"/>
      <c r="M4563" s="164"/>
      <c r="N4563" s="164"/>
      <c r="O4563" s="164"/>
    </row>
    <row r="4564" spans="10:15" x14ac:dyDescent="0.25">
      <c r="J4564" s="164"/>
      <c r="K4564" s="164"/>
      <c r="L4564" s="164"/>
      <c r="M4564" s="164"/>
      <c r="N4564" s="164"/>
      <c r="O4564" s="164"/>
    </row>
    <row r="4565" spans="10:15" x14ac:dyDescent="0.25">
      <c r="J4565" s="164"/>
      <c r="K4565" s="164"/>
      <c r="L4565" s="164"/>
      <c r="M4565" s="164"/>
      <c r="N4565" s="164"/>
      <c r="O4565" s="164"/>
    </row>
    <row r="4566" spans="10:15" x14ac:dyDescent="0.25">
      <c r="J4566" s="164"/>
      <c r="K4566" s="164"/>
      <c r="L4566" s="164"/>
      <c r="M4566" s="164"/>
      <c r="N4566" s="164"/>
      <c r="O4566" s="164"/>
    </row>
    <row r="4567" spans="10:15" x14ac:dyDescent="0.25">
      <c r="J4567" s="164"/>
      <c r="K4567" s="164"/>
      <c r="L4567" s="164"/>
      <c r="M4567" s="164"/>
      <c r="N4567" s="164"/>
      <c r="O4567" s="164"/>
    </row>
    <row r="4568" spans="10:15" x14ac:dyDescent="0.25">
      <c r="J4568" s="164"/>
      <c r="K4568" s="164"/>
      <c r="L4568" s="164"/>
      <c r="M4568" s="164"/>
      <c r="N4568" s="164"/>
      <c r="O4568" s="164"/>
    </row>
    <row r="4569" spans="10:15" x14ac:dyDescent="0.25">
      <c r="J4569" s="164"/>
      <c r="K4569" s="164"/>
      <c r="L4569" s="164"/>
      <c r="M4569" s="164"/>
      <c r="N4569" s="164"/>
      <c r="O4569" s="164"/>
    </row>
    <row r="4570" spans="10:15" x14ac:dyDescent="0.25">
      <c r="J4570" s="164"/>
      <c r="K4570" s="164"/>
      <c r="L4570" s="164"/>
      <c r="M4570" s="164"/>
      <c r="N4570" s="164"/>
      <c r="O4570" s="164"/>
    </row>
    <row r="4571" spans="10:15" x14ac:dyDescent="0.25">
      <c r="J4571" s="164"/>
      <c r="K4571" s="164"/>
      <c r="L4571" s="164"/>
      <c r="M4571" s="164"/>
      <c r="N4571" s="164"/>
      <c r="O4571" s="164"/>
    </row>
    <row r="4572" spans="10:15" x14ac:dyDescent="0.25">
      <c r="J4572" s="164"/>
      <c r="K4572" s="164"/>
      <c r="L4572" s="164"/>
      <c r="M4572" s="164"/>
      <c r="N4572" s="164"/>
      <c r="O4572" s="164"/>
    </row>
    <row r="4573" spans="10:15" x14ac:dyDescent="0.25">
      <c r="J4573" s="164"/>
      <c r="K4573" s="164"/>
      <c r="L4573" s="164"/>
      <c r="M4573" s="164"/>
      <c r="N4573" s="164"/>
      <c r="O4573" s="164"/>
    </row>
    <row r="4574" spans="10:15" x14ac:dyDescent="0.25">
      <c r="J4574" s="164"/>
      <c r="K4574" s="164"/>
      <c r="L4574" s="164"/>
      <c r="M4574" s="164"/>
      <c r="N4574" s="164"/>
      <c r="O4574" s="164"/>
    </row>
    <row r="4575" spans="10:15" x14ac:dyDescent="0.25">
      <c r="J4575" s="164"/>
      <c r="K4575" s="164"/>
      <c r="L4575" s="164"/>
      <c r="M4575" s="164"/>
      <c r="N4575" s="164"/>
      <c r="O4575" s="164"/>
    </row>
    <row r="4576" spans="10:15" x14ac:dyDescent="0.25">
      <c r="J4576" s="164"/>
      <c r="K4576" s="164"/>
      <c r="L4576" s="164"/>
      <c r="M4576" s="164"/>
      <c r="N4576" s="164"/>
      <c r="O4576" s="164"/>
    </row>
    <row r="4577" spans="10:15" x14ac:dyDescent="0.25">
      <c r="J4577" s="164"/>
      <c r="K4577" s="164"/>
      <c r="L4577" s="164"/>
      <c r="M4577" s="164"/>
      <c r="N4577" s="164"/>
      <c r="O4577" s="164"/>
    </row>
    <row r="4578" spans="10:15" x14ac:dyDescent="0.25">
      <c r="J4578" s="164"/>
      <c r="K4578" s="164"/>
      <c r="L4578" s="164"/>
      <c r="M4578" s="164"/>
      <c r="N4578" s="164"/>
      <c r="O4578" s="164"/>
    </row>
    <row r="4579" spans="10:15" x14ac:dyDescent="0.25">
      <c r="J4579" s="164"/>
      <c r="K4579" s="164"/>
      <c r="L4579" s="164"/>
      <c r="M4579" s="164"/>
      <c r="N4579" s="164"/>
      <c r="O4579" s="164"/>
    </row>
    <row r="4580" spans="10:15" x14ac:dyDescent="0.25">
      <c r="J4580" s="164"/>
      <c r="K4580" s="164"/>
      <c r="L4580" s="164"/>
      <c r="M4580" s="164"/>
      <c r="N4580" s="164"/>
      <c r="O4580" s="164"/>
    </row>
    <row r="4581" spans="10:15" x14ac:dyDescent="0.25">
      <c r="J4581" s="164"/>
      <c r="K4581" s="164"/>
      <c r="L4581" s="164"/>
      <c r="M4581" s="164"/>
      <c r="N4581" s="164"/>
      <c r="O4581" s="164"/>
    </row>
    <row r="4582" spans="10:15" x14ac:dyDescent="0.25">
      <c r="J4582" s="164"/>
      <c r="K4582" s="164"/>
      <c r="L4582" s="164"/>
      <c r="M4582" s="164"/>
      <c r="N4582" s="164"/>
      <c r="O4582" s="164"/>
    </row>
    <row r="4583" spans="10:15" x14ac:dyDescent="0.25">
      <c r="J4583" s="164"/>
      <c r="K4583" s="164"/>
      <c r="L4583" s="164"/>
      <c r="M4583" s="164"/>
      <c r="N4583" s="164"/>
      <c r="O4583" s="164"/>
    </row>
    <row r="4584" spans="10:15" x14ac:dyDescent="0.25">
      <c r="J4584" s="164"/>
      <c r="K4584" s="164"/>
      <c r="L4584" s="164"/>
      <c r="M4584" s="164"/>
      <c r="N4584" s="164"/>
      <c r="O4584" s="164"/>
    </row>
    <row r="4585" spans="10:15" x14ac:dyDescent="0.25">
      <c r="J4585" s="164"/>
      <c r="K4585" s="164"/>
      <c r="L4585" s="164"/>
      <c r="M4585" s="164"/>
      <c r="N4585" s="164"/>
      <c r="O4585" s="164"/>
    </row>
    <row r="4586" spans="10:15" x14ac:dyDescent="0.25">
      <c r="J4586" s="164"/>
      <c r="K4586" s="164"/>
      <c r="L4586" s="164"/>
      <c r="M4586" s="164"/>
      <c r="N4586" s="164"/>
      <c r="O4586" s="164"/>
    </row>
    <row r="4587" spans="10:15" x14ac:dyDescent="0.25">
      <c r="J4587" s="164"/>
      <c r="K4587" s="164"/>
      <c r="L4587" s="164"/>
      <c r="M4587" s="164"/>
      <c r="N4587" s="164"/>
      <c r="O4587" s="164"/>
    </row>
    <row r="4588" spans="10:15" x14ac:dyDescent="0.25">
      <c r="J4588" s="164"/>
      <c r="K4588" s="164"/>
      <c r="L4588" s="164"/>
      <c r="M4588" s="164"/>
      <c r="N4588" s="164"/>
      <c r="O4588" s="164"/>
    </row>
    <row r="4589" spans="10:15" x14ac:dyDescent="0.25">
      <c r="J4589" s="164"/>
      <c r="K4589" s="164"/>
      <c r="L4589" s="164"/>
      <c r="M4589" s="164"/>
      <c r="N4589" s="164"/>
      <c r="O4589" s="164"/>
    </row>
    <row r="4590" spans="10:15" x14ac:dyDescent="0.25">
      <c r="J4590" s="164"/>
      <c r="K4590" s="164"/>
      <c r="L4590" s="164"/>
      <c r="M4590" s="164"/>
      <c r="N4590" s="164"/>
      <c r="O4590" s="164"/>
    </row>
    <row r="4591" spans="10:15" x14ac:dyDescent="0.25">
      <c r="J4591" s="164"/>
      <c r="K4591" s="164"/>
      <c r="L4591" s="164"/>
      <c r="M4591" s="164"/>
      <c r="N4591" s="164"/>
      <c r="O4591" s="164"/>
    </row>
    <row r="4592" spans="10:15" x14ac:dyDescent="0.25">
      <c r="J4592" s="164"/>
      <c r="K4592" s="164"/>
      <c r="L4592" s="164"/>
      <c r="M4592" s="164"/>
      <c r="N4592" s="164"/>
      <c r="O4592" s="164"/>
    </row>
    <row r="4593" spans="10:15" x14ac:dyDescent="0.25">
      <c r="J4593" s="164"/>
      <c r="K4593" s="164"/>
      <c r="L4593" s="164"/>
      <c r="M4593" s="164"/>
      <c r="N4593" s="164"/>
      <c r="O4593" s="164"/>
    </row>
    <row r="4594" spans="10:15" x14ac:dyDescent="0.25">
      <c r="J4594" s="164"/>
      <c r="K4594" s="164"/>
      <c r="L4594" s="164"/>
      <c r="M4594" s="164"/>
      <c r="N4594" s="164"/>
      <c r="O4594" s="164"/>
    </row>
    <row r="4595" spans="10:15" x14ac:dyDescent="0.25">
      <c r="J4595" s="164"/>
      <c r="K4595" s="164"/>
      <c r="L4595" s="164"/>
      <c r="M4595" s="164"/>
      <c r="N4595" s="164"/>
      <c r="O4595" s="164"/>
    </row>
    <row r="4596" spans="10:15" x14ac:dyDescent="0.25">
      <c r="J4596" s="164"/>
      <c r="K4596" s="164"/>
      <c r="L4596" s="164"/>
      <c r="M4596" s="164"/>
      <c r="N4596" s="164"/>
      <c r="O4596" s="164"/>
    </row>
    <row r="4597" spans="10:15" x14ac:dyDescent="0.25">
      <c r="J4597" s="164"/>
      <c r="K4597" s="164"/>
      <c r="L4597" s="164"/>
      <c r="M4597" s="164"/>
      <c r="N4597" s="164"/>
      <c r="O4597" s="164"/>
    </row>
    <row r="4598" spans="10:15" x14ac:dyDescent="0.25">
      <c r="J4598" s="164"/>
      <c r="K4598" s="164"/>
      <c r="L4598" s="164"/>
      <c r="M4598" s="164"/>
      <c r="N4598" s="164"/>
      <c r="O4598" s="164"/>
    </row>
    <row r="4599" spans="10:15" x14ac:dyDescent="0.25">
      <c r="J4599" s="164"/>
      <c r="K4599" s="164"/>
      <c r="L4599" s="164"/>
      <c r="M4599" s="164"/>
      <c r="N4599" s="164"/>
      <c r="O4599" s="164"/>
    </row>
    <row r="4600" spans="10:15" x14ac:dyDescent="0.25">
      <c r="J4600" s="164"/>
      <c r="K4600" s="164"/>
      <c r="L4600" s="164"/>
      <c r="M4600" s="164"/>
      <c r="N4600" s="164"/>
      <c r="O4600" s="164"/>
    </row>
    <row r="4601" spans="10:15" x14ac:dyDescent="0.25">
      <c r="J4601" s="164"/>
      <c r="K4601" s="164"/>
      <c r="L4601" s="164"/>
      <c r="M4601" s="164"/>
      <c r="N4601" s="164"/>
      <c r="O4601" s="164"/>
    </row>
    <row r="4602" spans="10:15" x14ac:dyDescent="0.25">
      <c r="J4602" s="164"/>
      <c r="K4602" s="164"/>
      <c r="L4602" s="164"/>
      <c r="M4602" s="164"/>
      <c r="N4602" s="164"/>
      <c r="O4602" s="164"/>
    </row>
    <row r="4603" spans="10:15" x14ac:dyDescent="0.25">
      <c r="J4603" s="164"/>
      <c r="K4603" s="164"/>
      <c r="L4603" s="164"/>
      <c r="M4603" s="164"/>
      <c r="N4603" s="164"/>
      <c r="O4603" s="164"/>
    </row>
    <row r="4604" spans="10:15" x14ac:dyDescent="0.25">
      <c r="J4604" s="164"/>
      <c r="K4604" s="164"/>
      <c r="L4604" s="164"/>
      <c r="M4604" s="164"/>
      <c r="N4604" s="164"/>
      <c r="O4604" s="164"/>
    </row>
    <row r="4605" spans="10:15" x14ac:dyDescent="0.25">
      <c r="J4605" s="164"/>
      <c r="K4605" s="164"/>
      <c r="L4605" s="164"/>
      <c r="M4605" s="164"/>
      <c r="N4605" s="164"/>
      <c r="O4605" s="164"/>
    </row>
    <row r="4606" spans="10:15" x14ac:dyDescent="0.25">
      <c r="J4606" s="164"/>
      <c r="K4606" s="164"/>
      <c r="L4606" s="164"/>
      <c r="M4606" s="164"/>
      <c r="N4606" s="164"/>
      <c r="O4606" s="164"/>
    </row>
    <row r="4607" spans="10:15" x14ac:dyDescent="0.25">
      <c r="J4607" s="164"/>
      <c r="K4607" s="164"/>
      <c r="L4607" s="164"/>
      <c r="M4607" s="164"/>
      <c r="N4607" s="164"/>
      <c r="O4607" s="164"/>
    </row>
    <row r="4608" spans="10:15" x14ac:dyDescent="0.25">
      <c r="J4608" s="164"/>
      <c r="K4608" s="164"/>
      <c r="L4608" s="164"/>
      <c r="M4608" s="164"/>
      <c r="N4608" s="164"/>
      <c r="O4608" s="164"/>
    </row>
    <row r="4609" spans="10:15" x14ac:dyDescent="0.25">
      <c r="J4609" s="164"/>
      <c r="K4609" s="164"/>
      <c r="L4609" s="164"/>
      <c r="M4609" s="164"/>
      <c r="N4609" s="164"/>
      <c r="O4609" s="164"/>
    </row>
    <row r="4610" spans="10:15" x14ac:dyDescent="0.25">
      <c r="J4610" s="164"/>
      <c r="K4610" s="164"/>
      <c r="L4610" s="164"/>
      <c r="M4610" s="164"/>
      <c r="N4610" s="164"/>
      <c r="O4610" s="164"/>
    </row>
    <row r="4611" spans="10:15" x14ac:dyDescent="0.25">
      <c r="J4611" s="164"/>
      <c r="K4611" s="164"/>
      <c r="L4611" s="164"/>
      <c r="M4611" s="164"/>
      <c r="N4611" s="164"/>
      <c r="O4611" s="164"/>
    </row>
    <row r="4612" spans="10:15" x14ac:dyDescent="0.25">
      <c r="J4612" s="164"/>
      <c r="K4612" s="164"/>
      <c r="L4612" s="164"/>
      <c r="M4612" s="164"/>
      <c r="N4612" s="164"/>
      <c r="O4612" s="164"/>
    </row>
    <row r="4613" spans="10:15" x14ac:dyDescent="0.25">
      <c r="J4613" s="164"/>
      <c r="K4613" s="164"/>
      <c r="L4613" s="164"/>
      <c r="M4613" s="164"/>
      <c r="N4613" s="164"/>
      <c r="O4613" s="164"/>
    </row>
    <row r="4614" spans="10:15" x14ac:dyDescent="0.25">
      <c r="J4614" s="164"/>
      <c r="K4614" s="164"/>
      <c r="L4614" s="164"/>
      <c r="M4614" s="164"/>
      <c r="N4614" s="164"/>
      <c r="O4614" s="164"/>
    </row>
    <row r="4615" spans="10:15" x14ac:dyDescent="0.25">
      <c r="J4615" s="164"/>
      <c r="K4615" s="164"/>
      <c r="L4615" s="164"/>
      <c r="M4615" s="164"/>
      <c r="N4615" s="164"/>
      <c r="O4615" s="164"/>
    </row>
    <row r="4616" spans="10:15" x14ac:dyDescent="0.25">
      <c r="J4616" s="164"/>
      <c r="K4616" s="164"/>
      <c r="L4616" s="164"/>
      <c r="M4616" s="164"/>
      <c r="N4616" s="164"/>
      <c r="O4616" s="164"/>
    </row>
    <row r="4617" spans="10:15" x14ac:dyDescent="0.25">
      <c r="J4617" s="164"/>
      <c r="K4617" s="164"/>
      <c r="L4617" s="164"/>
      <c r="M4617" s="164"/>
      <c r="N4617" s="164"/>
      <c r="O4617" s="164"/>
    </row>
    <row r="4618" spans="10:15" x14ac:dyDescent="0.25">
      <c r="J4618" s="164"/>
      <c r="K4618" s="164"/>
      <c r="L4618" s="164"/>
      <c r="M4618" s="164"/>
      <c r="N4618" s="164"/>
      <c r="O4618" s="164"/>
    </row>
    <row r="4619" spans="10:15" x14ac:dyDescent="0.25">
      <c r="J4619" s="164"/>
      <c r="K4619" s="164"/>
      <c r="L4619" s="164"/>
      <c r="M4619" s="164"/>
      <c r="N4619" s="164"/>
      <c r="O4619" s="164"/>
    </row>
    <row r="4620" spans="10:15" x14ac:dyDescent="0.25">
      <c r="J4620" s="164"/>
      <c r="K4620" s="164"/>
      <c r="L4620" s="164"/>
      <c r="M4620" s="164"/>
      <c r="N4620" s="164"/>
      <c r="O4620" s="164"/>
    </row>
    <row r="4621" spans="10:15" x14ac:dyDescent="0.25">
      <c r="J4621" s="164"/>
      <c r="K4621" s="164"/>
      <c r="L4621" s="164"/>
      <c r="M4621" s="164"/>
      <c r="N4621" s="164"/>
      <c r="O4621" s="164"/>
    </row>
    <row r="4622" spans="10:15" x14ac:dyDescent="0.25">
      <c r="J4622" s="164"/>
      <c r="K4622" s="164"/>
      <c r="L4622" s="164"/>
      <c r="M4622" s="164"/>
      <c r="N4622" s="164"/>
      <c r="O4622" s="164"/>
    </row>
    <row r="4623" spans="10:15" x14ac:dyDescent="0.25">
      <c r="J4623" s="164"/>
      <c r="K4623" s="164"/>
      <c r="L4623" s="164"/>
      <c r="M4623" s="164"/>
      <c r="N4623" s="164"/>
      <c r="O4623" s="164"/>
    </row>
    <row r="4624" spans="10:15" x14ac:dyDescent="0.25">
      <c r="J4624" s="164"/>
      <c r="K4624" s="164"/>
      <c r="L4624" s="164"/>
      <c r="M4624" s="164"/>
      <c r="N4624" s="164"/>
      <c r="O4624" s="164"/>
    </row>
    <row r="4625" spans="10:15" x14ac:dyDescent="0.25">
      <c r="J4625" s="164"/>
      <c r="K4625" s="164"/>
      <c r="L4625" s="164"/>
      <c r="M4625" s="164"/>
      <c r="N4625" s="164"/>
      <c r="O4625" s="164"/>
    </row>
    <row r="4626" spans="10:15" x14ac:dyDescent="0.25">
      <c r="J4626" s="164"/>
      <c r="K4626" s="164"/>
      <c r="L4626" s="164"/>
      <c r="M4626" s="164"/>
      <c r="N4626" s="164"/>
      <c r="O4626" s="164"/>
    </row>
    <row r="4627" spans="10:15" x14ac:dyDescent="0.25">
      <c r="J4627" s="164"/>
      <c r="K4627" s="164"/>
      <c r="L4627" s="164"/>
      <c r="M4627" s="164"/>
      <c r="N4627" s="164"/>
      <c r="O4627" s="164"/>
    </row>
    <row r="4628" spans="10:15" x14ac:dyDescent="0.25">
      <c r="J4628" s="164"/>
      <c r="K4628" s="164"/>
      <c r="L4628" s="164"/>
      <c r="M4628" s="164"/>
      <c r="N4628" s="164"/>
      <c r="O4628" s="164"/>
    </row>
    <row r="4629" spans="10:15" x14ac:dyDescent="0.25">
      <c r="J4629" s="164"/>
      <c r="K4629" s="164"/>
      <c r="L4629" s="164"/>
      <c r="M4629" s="164"/>
      <c r="N4629" s="164"/>
      <c r="O4629" s="164"/>
    </row>
    <row r="4630" spans="10:15" x14ac:dyDescent="0.25">
      <c r="J4630" s="164"/>
      <c r="K4630" s="164"/>
      <c r="L4630" s="164"/>
      <c r="M4630" s="164"/>
      <c r="N4630" s="164"/>
      <c r="O4630" s="164"/>
    </row>
    <row r="4631" spans="10:15" x14ac:dyDescent="0.25">
      <c r="J4631" s="164"/>
      <c r="K4631" s="164"/>
      <c r="L4631" s="164"/>
      <c r="M4631" s="164"/>
      <c r="N4631" s="164"/>
      <c r="O4631" s="164"/>
    </row>
    <row r="4632" spans="10:15" x14ac:dyDescent="0.25">
      <c r="J4632" s="164"/>
      <c r="K4632" s="164"/>
      <c r="L4632" s="164"/>
      <c r="M4632" s="164"/>
      <c r="N4632" s="164"/>
      <c r="O4632" s="164"/>
    </row>
    <row r="4633" spans="10:15" x14ac:dyDescent="0.25">
      <c r="J4633" s="164"/>
      <c r="K4633" s="164"/>
      <c r="L4633" s="164"/>
      <c r="M4633" s="164"/>
      <c r="N4633" s="164"/>
      <c r="O4633" s="164"/>
    </row>
    <row r="4634" spans="10:15" x14ac:dyDescent="0.25">
      <c r="J4634" s="164"/>
      <c r="K4634" s="164"/>
      <c r="L4634" s="164"/>
      <c r="M4634" s="164"/>
      <c r="N4634" s="164"/>
      <c r="O4634" s="164"/>
    </row>
    <row r="4635" spans="10:15" x14ac:dyDescent="0.25">
      <c r="J4635" s="164"/>
      <c r="K4635" s="164"/>
      <c r="L4635" s="164"/>
      <c r="M4635" s="164"/>
      <c r="N4635" s="164"/>
      <c r="O4635" s="164"/>
    </row>
    <row r="4636" spans="10:15" x14ac:dyDescent="0.25">
      <c r="J4636" s="164"/>
      <c r="K4636" s="164"/>
      <c r="L4636" s="164"/>
      <c r="M4636" s="164"/>
      <c r="N4636" s="164"/>
      <c r="O4636" s="164"/>
    </row>
    <row r="4637" spans="10:15" x14ac:dyDescent="0.25">
      <c r="J4637" s="164"/>
      <c r="K4637" s="164"/>
      <c r="L4637" s="164"/>
      <c r="M4637" s="164"/>
      <c r="N4637" s="164"/>
      <c r="O4637" s="164"/>
    </row>
    <row r="4638" spans="10:15" x14ac:dyDescent="0.25">
      <c r="J4638" s="164"/>
      <c r="K4638" s="164"/>
      <c r="L4638" s="164"/>
      <c r="M4638" s="164"/>
      <c r="N4638" s="164"/>
      <c r="O4638" s="164"/>
    </row>
    <row r="4639" spans="10:15" x14ac:dyDescent="0.25">
      <c r="J4639" s="164"/>
      <c r="K4639" s="164"/>
      <c r="L4639" s="164"/>
      <c r="M4639" s="164"/>
      <c r="N4639" s="164"/>
      <c r="O4639" s="164"/>
    </row>
    <row r="4640" spans="10:15" x14ac:dyDescent="0.25">
      <c r="J4640" s="164"/>
      <c r="K4640" s="164"/>
      <c r="L4640" s="164"/>
      <c r="M4640" s="164"/>
      <c r="N4640" s="164"/>
      <c r="O4640" s="164"/>
    </row>
    <row r="4641" spans="10:15" x14ac:dyDescent="0.25">
      <c r="J4641" s="164"/>
      <c r="K4641" s="164"/>
      <c r="L4641" s="164"/>
      <c r="M4641" s="164"/>
      <c r="N4641" s="164"/>
      <c r="O4641" s="164"/>
    </row>
    <row r="4642" spans="10:15" x14ac:dyDescent="0.25">
      <c r="J4642" s="164"/>
      <c r="K4642" s="164"/>
      <c r="L4642" s="164"/>
      <c r="M4642" s="164"/>
      <c r="N4642" s="164"/>
      <c r="O4642" s="164"/>
    </row>
    <row r="4643" spans="10:15" x14ac:dyDescent="0.25">
      <c r="J4643" s="164"/>
      <c r="K4643" s="164"/>
      <c r="L4643" s="164"/>
      <c r="M4643" s="164"/>
      <c r="N4643" s="164"/>
      <c r="O4643" s="164"/>
    </row>
    <row r="4644" spans="10:15" x14ac:dyDescent="0.25">
      <c r="J4644" s="164"/>
      <c r="K4644" s="164"/>
      <c r="L4644" s="164"/>
      <c r="M4644" s="164"/>
      <c r="N4644" s="164"/>
      <c r="O4644" s="164"/>
    </row>
    <row r="4645" spans="10:15" x14ac:dyDescent="0.25">
      <c r="J4645" s="164"/>
      <c r="K4645" s="164"/>
      <c r="L4645" s="164"/>
      <c r="M4645" s="164"/>
      <c r="N4645" s="164"/>
      <c r="O4645" s="164"/>
    </row>
    <row r="4646" spans="10:15" x14ac:dyDescent="0.25">
      <c r="J4646" s="164"/>
      <c r="K4646" s="164"/>
      <c r="L4646" s="164"/>
      <c r="M4646" s="164"/>
      <c r="N4646" s="164"/>
      <c r="O4646" s="164"/>
    </row>
    <row r="4647" spans="10:15" x14ac:dyDescent="0.25">
      <c r="J4647" s="164"/>
      <c r="K4647" s="164"/>
      <c r="L4647" s="164"/>
      <c r="M4647" s="164"/>
      <c r="N4647" s="164"/>
      <c r="O4647" s="164"/>
    </row>
    <row r="4648" spans="10:15" x14ac:dyDescent="0.25">
      <c r="J4648" s="164"/>
      <c r="K4648" s="164"/>
      <c r="L4648" s="164"/>
      <c r="M4648" s="164"/>
      <c r="N4648" s="164"/>
      <c r="O4648" s="164"/>
    </row>
    <row r="4649" spans="10:15" x14ac:dyDescent="0.25">
      <c r="J4649" s="164"/>
      <c r="K4649" s="164"/>
      <c r="L4649" s="164"/>
      <c r="M4649" s="164"/>
      <c r="N4649" s="164"/>
      <c r="O4649" s="164"/>
    </row>
    <row r="4650" spans="10:15" x14ac:dyDescent="0.25">
      <c r="J4650" s="164"/>
      <c r="K4650" s="164"/>
      <c r="L4650" s="164"/>
      <c r="M4650" s="164"/>
      <c r="N4650" s="164"/>
      <c r="O4650" s="164"/>
    </row>
    <row r="4651" spans="10:15" x14ac:dyDescent="0.25">
      <c r="J4651" s="164"/>
      <c r="K4651" s="164"/>
      <c r="L4651" s="164"/>
      <c r="M4651" s="164"/>
      <c r="N4651" s="164"/>
      <c r="O4651" s="164"/>
    </row>
    <row r="4652" spans="10:15" x14ac:dyDescent="0.25">
      <c r="J4652" s="164"/>
      <c r="K4652" s="164"/>
      <c r="L4652" s="164"/>
      <c r="M4652" s="164"/>
      <c r="N4652" s="164"/>
      <c r="O4652" s="164"/>
    </row>
    <row r="4653" spans="10:15" x14ac:dyDescent="0.25">
      <c r="J4653" s="164"/>
      <c r="K4653" s="164"/>
      <c r="L4653" s="164"/>
      <c r="M4653" s="164"/>
      <c r="N4653" s="164"/>
      <c r="O4653" s="164"/>
    </row>
    <row r="4654" spans="10:15" x14ac:dyDescent="0.25">
      <c r="J4654" s="164"/>
      <c r="K4654" s="164"/>
      <c r="L4654" s="164"/>
      <c r="M4654" s="164"/>
      <c r="N4654" s="164"/>
      <c r="O4654" s="164"/>
    </row>
    <row r="4655" spans="10:15" x14ac:dyDescent="0.25">
      <c r="J4655" s="164"/>
      <c r="K4655" s="164"/>
      <c r="L4655" s="164"/>
      <c r="M4655" s="164"/>
      <c r="N4655" s="164"/>
      <c r="O4655" s="164"/>
    </row>
    <row r="4656" spans="10:15" x14ac:dyDescent="0.25">
      <c r="J4656" s="164"/>
      <c r="K4656" s="164"/>
      <c r="L4656" s="164"/>
      <c r="M4656" s="164"/>
      <c r="N4656" s="164"/>
      <c r="O4656" s="164"/>
    </row>
    <row r="4657" spans="10:15" x14ac:dyDescent="0.25">
      <c r="J4657" s="164"/>
      <c r="K4657" s="164"/>
      <c r="L4657" s="164"/>
      <c r="M4657" s="164"/>
      <c r="N4657" s="164"/>
      <c r="O4657" s="164"/>
    </row>
    <row r="4658" spans="10:15" x14ac:dyDescent="0.25">
      <c r="J4658" s="164"/>
      <c r="K4658" s="164"/>
      <c r="L4658" s="164"/>
      <c r="M4658" s="164"/>
      <c r="N4658" s="164"/>
      <c r="O4658" s="164"/>
    </row>
    <row r="4659" spans="10:15" x14ac:dyDescent="0.25">
      <c r="J4659" s="164"/>
      <c r="K4659" s="164"/>
      <c r="L4659" s="164"/>
      <c r="M4659" s="164"/>
      <c r="N4659" s="164"/>
      <c r="O4659" s="164"/>
    </row>
    <row r="4660" spans="10:15" x14ac:dyDescent="0.25">
      <c r="J4660" s="164"/>
      <c r="K4660" s="164"/>
      <c r="L4660" s="164"/>
      <c r="M4660" s="164"/>
      <c r="N4660" s="164"/>
      <c r="O4660" s="164"/>
    </row>
    <row r="4661" spans="10:15" x14ac:dyDescent="0.25">
      <c r="J4661" s="164"/>
      <c r="K4661" s="164"/>
      <c r="L4661" s="164"/>
      <c r="M4661" s="164"/>
      <c r="N4661" s="164"/>
      <c r="O4661" s="164"/>
    </row>
    <row r="4662" spans="10:15" x14ac:dyDescent="0.25">
      <c r="J4662" s="164"/>
      <c r="K4662" s="164"/>
      <c r="L4662" s="164"/>
      <c r="M4662" s="164"/>
      <c r="N4662" s="164"/>
      <c r="O4662" s="164"/>
    </row>
    <row r="4663" spans="10:15" x14ac:dyDescent="0.25">
      <c r="J4663" s="164"/>
      <c r="K4663" s="164"/>
      <c r="L4663" s="164"/>
      <c r="M4663" s="164"/>
      <c r="N4663" s="164"/>
      <c r="O4663" s="164"/>
    </row>
    <row r="4664" spans="10:15" x14ac:dyDescent="0.25">
      <c r="J4664" s="164"/>
      <c r="K4664" s="164"/>
      <c r="L4664" s="164"/>
      <c r="M4664" s="164"/>
      <c r="N4664" s="164"/>
      <c r="O4664" s="164"/>
    </row>
    <row r="4665" spans="10:15" x14ac:dyDescent="0.25">
      <c r="J4665" s="164"/>
      <c r="K4665" s="164"/>
      <c r="L4665" s="164"/>
      <c r="M4665" s="164"/>
      <c r="N4665" s="164"/>
      <c r="O4665" s="164"/>
    </row>
    <row r="4666" spans="10:15" x14ac:dyDescent="0.25">
      <c r="J4666" s="164"/>
      <c r="K4666" s="164"/>
      <c r="L4666" s="164"/>
      <c r="M4666" s="164"/>
      <c r="N4666" s="164"/>
      <c r="O4666" s="164"/>
    </row>
    <row r="4667" spans="10:15" x14ac:dyDescent="0.25">
      <c r="J4667" s="164"/>
      <c r="K4667" s="164"/>
      <c r="L4667" s="164"/>
      <c r="M4667" s="164"/>
      <c r="N4667" s="164"/>
      <c r="O4667" s="164"/>
    </row>
    <row r="4668" spans="10:15" x14ac:dyDescent="0.25">
      <c r="J4668" s="164"/>
      <c r="K4668" s="164"/>
      <c r="L4668" s="164"/>
      <c r="M4668" s="164"/>
      <c r="N4668" s="164"/>
      <c r="O4668" s="164"/>
    </row>
    <row r="4669" spans="10:15" x14ac:dyDescent="0.25">
      <c r="J4669" s="164"/>
      <c r="K4669" s="164"/>
      <c r="L4669" s="164"/>
      <c r="M4669" s="164"/>
      <c r="N4669" s="164"/>
      <c r="O4669" s="164"/>
    </row>
    <row r="4670" spans="10:15" x14ac:dyDescent="0.25">
      <c r="J4670" s="164"/>
      <c r="K4670" s="164"/>
      <c r="L4670" s="164"/>
      <c r="M4670" s="164"/>
      <c r="N4670" s="164"/>
      <c r="O4670" s="164"/>
    </row>
    <row r="4671" spans="10:15" x14ac:dyDescent="0.25">
      <c r="J4671" s="164"/>
      <c r="K4671" s="164"/>
      <c r="L4671" s="164"/>
      <c r="M4671" s="164"/>
      <c r="N4671" s="164"/>
      <c r="O4671" s="164"/>
    </row>
    <row r="4672" spans="10:15" x14ac:dyDescent="0.25">
      <c r="J4672" s="164"/>
      <c r="K4672" s="164"/>
      <c r="L4672" s="164"/>
      <c r="M4672" s="164"/>
      <c r="N4672" s="164"/>
      <c r="O4672" s="164"/>
    </row>
    <row r="4673" spans="10:15" x14ac:dyDescent="0.25">
      <c r="J4673" s="164"/>
      <c r="K4673" s="164"/>
      <c r="L4673" s="164"/>
      <c r="M4673" s="164"/>
      <c r="N4673" s="164"/>
      <c r="O4673" s="164"/>
    </row>
    <row r="4674" spans="10:15" x14ac:dyDescent="0.25">
      <c r="J4674" s="164"/>
      <c r="K4674" s="164"/>
      <c r="L4674" s="164"/>
      <c r="M4674" s="164"/>
      <c r="N4674" s="164"/>
      <c r="O4674" s="164"/>
    </row>
    <row r="4675" spans="10:15" x14ac:dyDescent="0.25">
      <c r="J4675" s="164"/>
      <c r="K4675" s="164"/>
      <c r="L4675" s="164"/>
      <c r="M4675" s="164"/>
      <c r="N4675" s="164"/>
      <c r="O4675" s="164"/>
    </row>
    <row r="4676" spans="10:15" x14ac:dyDescent="0.25">
      <c r="J4676" s="164"/>
      <c r="K4676" s="164"/>
      <c r="L4676" s="164"/>
      <c r="M4676" s="164"/>
      <c r="N4676" s="164"/>
      <c r="O4676" s="164"/>
    </row>
    <row r="4677" spans="10:15" x14ac:dyDescent="0.25">
      <c r="J4677" s="164"/>
      <c r="K4677" s="164"/>
      <c r="L4677" s="164"/>
      <c r="M4677" s="164"/>
      <c r="N4677" s="164"/>
      <c r="O4677" s="164"/>
    </row>
    <row r="4678" spans="10:15" x14ac:dyDescent="0.25">
      <c r="J4678" s="164"/>
      <c r="K4678" s="164"/>
      <c r="L4678" s="164"/>
      <c r="M4678" s="164"/>
      <c r="N4678" s="164"/>
      <c r="O4678" s="164"/>
    </row>
    <row r="4679" spans="10:15" x14ac:dyDescent="0.25">
      <c r="J4679" s="164"/>
      <c r="K4679" s="164"/>
      <c r="L4679" s="164"/>
      <c r="M4679" s="164"/>
      <c r="N4679" s="164"/>
      <c r="O4679" s="164"/>
    </row>
    <row r="4680" spans="10:15" x14ac:dyDescent="0.25">
      <c r="J4680" s="164"/>
      <c r="K4680" s="164"/>
      <c r="L4680" s="164"/>
      <c r="M4680" s="164"/>
      <c r="N4680" s="164"/>
      <c r="O4680" s="164"/>
    </row>
    <row r="4681" spans="10:15" x14ac:dyDescent="0.25">
      <c r="J4681" s="164"/>
      <c r="K4681" s="164"/>
      <c r="L4681" s="164"/>
      <c r="M4681" s="164"/>
      <c r="N4681" s="164"/>
      <c r="O4681" s="164"/>
    </row>
    <row r="4682" spans="10:15" x14ac:dyDescent="0.25">
      <c r="J4682" s="164"/>
      <c r="K4682" s="164"/>
      <c r="L4682" s="164"/>
      <c r="M4682" s="164"/>
      <c r="N4682" s="164"/>
      <c r="O4682" s="164"/>
    </row>
    <row r="4683" spans="10:15" x14ac:dyDescent="0.25">
      <c r="J4683" s="164"/>
      <c r="K4683" s="164"/>
      <c r="L4683" s="164"/>
      <c r="M4683" s="164"/>
      <c r="N4683" s="164"/>
      <c r="O4683" s="164"/>
    </row>
    <row r="4684" spans="10:15" x14ac:dyDescent="0.25">
      <c r="J4684" s="164"/>
      <c r="K4684" s="164"/>
      <c r="L4684" s="164"/>
      <c r="M4684" s="164"/>
      <c r="N4684" s="164"/>
      <c r="O4684" s="164"/>
    </row>
    <row r="4685" spans="10:15" x14ac:dyDescent="0.25">
      <c r="J4685" s="164"/>
      <c r="K4685" s="164"/>
      <c r="L4685" s="164"/>
      <c r="M4685" s="164"/>
      <c r="N4685" s="164"/>
      <c r="O4685" s="164"/>
    </row>
    <row r="4686" spans="10:15" x14ac:dyDescent="0.25">
      <c r="J4686" s="164"/>
      <c r="K4686" s="164"/>
      <c r="L4686" s="164"/>
      <c r="M4686" s="164"/>
      <c r="N4686" s="164"/>
      <c r="O4686" s="164"/>
    </row>
    <row r="4687" spans="10:15" x14ac:dyDescent="0.25">
      <c r="J4687" s="164"/>
      <c r="K4687" s="164"/>
      <c r="L4687" s="164"/>
      <c r="M4687" s="164"/>
      <c r="N4687" s="164"/>
      <c r="O4687" s="164"/>
    </row>
    <row r="4688" spans="10:15" x14ac:dyDescent="0.25">
      <c r="J4688" s="164"/>
      <c r="K4688" s="164"/>
      <c r="L4688" s="164"/>
      <c r="M4688" s="164"/>
      <c r="N4688" s="164"/>
      <c r="O4688" s="164"/>
    </row>
    <row r="4689" spans="10:15" x14ac:dyDescent="0.25">
      <c r="J4689" s="164"/>
      <c r="K4689" s="164"/>
      <c r="L4689" s="164"/>
      <c r="M4689" s="164"/>
      <c r="N4689" s="164"/>
      <c r="O4689" s="164"/>
    </row>
    <row r="4690" spans="10:15" x14ac:dyDescent="0.25">
      <c r="J4690" s="164"/>
      <c r="K4690" s="164"/>
      <c r="L4690" s="164"/>
      <c r="M4690" s="164"/>
      <c r="N4690" s="164"/>
      <c r="O4690" s="164"/>
    </row>
    <row r="4691" spans="10:15" x14ac:dyDescent="0.25">
      <c r="J4691" s="164"/>
      <c r="K4691" s="164"/>
      <c r="L4691" s="164"/>
      <c r="M4691" s="164"/>
      <c r="N4691" s="164"/>
      <c r="O4691" s="164"/>
    </row>
    <row r="4692" spans="10:15" x14ac:dyDescent="0.25">
      <c r="J4692" s="164"/>
      <c r="K4692" s="164"/>
      <c r="L4692" s="164"/>
      <c r="M4692" s="164"/>
      <c r="N4692" s="164"/>
      <c r="O4692" s="164"/>
    </row>
    <row r="4693" spans="10:15" x14ac:dyDescent="0.25">
      <c r="J4693" s="164"/>
      <c r="K4693" s="164"/>
      <c r="L4693" s="164"/>
      <c r="M4693" s="164"/>
      <c r="N4693" s="164"/>
      <c r="O4693" s="164"/>
    </row>
    <row r="4694" spans="10:15" x14ac:dyDescent="0.25">
      <c r="J4694" s="164"/>
      <c r="K4694" s="164"/>
      <c r="L4694" s="164"/>
      <c r="M4694" s="164"/>
      <c r="N4694" s="164"/>
      <c r="O4694" s="164"/>
    </row>
    <row r="4695" spans="10:15" x14ac:dyDescent="0.25">
      <c r="J4695" s="164"/>
      <c r="K4695" s="164"/>
      <c r="L4695" s="164"/>
      <c r="M4695" s="164"/>
      <c r="N4695" s="164"/>
      <c r="O4695" s="164"/>
    </row>
    <row r="4696" spans="10:15" x14ac:dyDescent="0.25">
      <c r="J4696" s="164"/>
      <c r="K4696" s="164"/>
      <c r="L4696" s="164"/>
      <c r="M4696" s="164"/>
      <c r="N4696" s="164"/>
      <c r="O4696" s="164"/>
    </row>
    <row r="4697" spans="10:15" x14ac:dyDescent="0.25">
      <c r="J4697" s="164"/>
      <c r="K4697" s="164"/>
      <c r="L4697" s="164"/>
      <c r="M4697" s="164"/>
      <c r="N4697" s="164"/>
      <c r="O4697" s="164"/>
    </row>
    <row r="4698" spans="10:15" x14ac:dyDescent="0.25">
      <c r="J4698" s="164"/>
      <c r="K4698" s="164"/>
      <c r="L4698" s="164"/>
      <c r="M4698" s="164"/>
      <c r="N4698" s="164"/>
      <c r="O4698" s="164"/>
    </row>
    <row r="4699" spans="10:15" x14ac:dyDescent="0.25">
      <c r="J4699" s="164"/>
      <c r="K4699" s="164"/>
      <c r="L4699" s="164"/>
      <c r="M4699" s="164"/>
      <c r="N4699" s="164"/>
      <c r="O4699" s="164"/>
    </row>
    <row r="4700" spans="10:15" x14ac:dyDescent="0.25">
      <c r="J4700" s="164"/>
      <c r="K4700" s="164"/>
      <c r="L4700" s="164"/>
      <c r="M4700" s="164"/>
      <c r="N4700" s="164"/>
      <c r="O4700" s="164"/>
    </row>
    <row r="4701" spans="10:15" x14ac:dyDescent="0.25">
      <c r="J4701" s="164"/>
      <c r="K4701" s="164"/>
      <c r="L4701" s="164"/>
      <c r="M4701" s="164"/>
      <c r="N4701" s="164"/>
      <c r="O4701" s="164"/>
    </row>
    <row r="4702" spans="10:15" x14ac:dyDescent="0.25">
      <c r="J4702" s="164"/>
      <c r="K4702" s="164"/>
      <c r="L4702" s="164"/>
      <c r="M4702" s="164"/>
      <c r="N4702" s="164"/>
      <c r="O4702" s="164"/>
    </row>
    <row r="4703" spans="10:15" x14ac:dyDescent="0.25">
      <c r="J4703" s="164"/>
      <c r="K4703" s="164"/>
      <c r="L4703" s="164"/>
      <c r="M4703" s="164"/>
      <c r="N4703" s="164"/>
      <c r="O4703" s="164"/>
    </row>
    <row r="4704" spans="10:15" x14ac:dyDescent="0.25">
      <c r="J4704" s="164"/>
      <c r="K4704" s="164"/>
      <c r="L4704" s="164"/>
      <c r="M4704" s="164"/>
      <c r="N4704" s="164"/>
      <c r="O4704" s="164"/>
    </row>
    <row r="4705" spans="10:15" x14ac:dyDescent="0.25">
      <c r="J4705" s="164"/>
      <c r="K4705" s="164"/>
      <c r="L4705" s="164"/>
      <c r="M4705" s="164"/>
      <c r="N4705" s="164"/>
      <c r="O4705" s="164"/>
    </row>
    <row r="4706" spans="10:15" x14ac:dyDescent="0.25">
      <c r="J4706" s="164"/>
      <c r="K4706" s="164"/>
      <c r="L4706" s="164"/>
      <c r="M4706" s="164"/>
      <c r="N4706" s="164"/>
      <c r="O4706" s="164"/>
    </row>
    <row r="4707" spans="10:15" x14ac:dyDescent="0.25">
      <c r="J4707" s="164"/>
      <c r="K4707" s="164"/>
      <c r="L4707" s="164"/>
      <c r="M4707" s="164"/>
      <c r="N4707" s="164"/>
      <c r="O4707" s="164"/>
    </row>
    <row r="4708" spans="10:15" x14ac:dyDescent="0.25">
      <c r="J4708" s="164"/>
      <c r="K4708" s="164"/>
      <c r="L4708" s="164"/>
      <c r="M4708" s="164"/>
      <c r="N4708" s="164"/>
      <c r="O4708" s="164"/>
    </row>
    <row r="4709" spans="10:15" x14ac:dyDescent="0.25">
      <c r="J4709" s="164"/>
      <c r="K4709" s="164"/>
      <c r="L4709" s="164"/>
      <c r="M4709" s="164"/>
      <c r="N4709" s="164"/>
      <c r="O4709" s="164"/>
    </row>
    <row r="4710" spans="10:15" x14ac:dyDescent="0.25">
      <c r="J4710" s="164"/>
      <c r="K4710" s="164"/>
      <c r="L4710" s="164"/>
      <c r="M4710" s="164"/>
      <c r="N4710" s="164"/>
      <c r="O4710" s="164"/>
    </row>
    <row r="4711" spans="10:15" x14ac:dyDescent="0.25">
      <c r="J4711" s="164"/>
      <c r="K4711" s="164"/>
      <c r="L4711" s="164"/>
      <c r="M4711" s="164"/>
      <c r="N4711" s="164"/>
      <c r="O4711" s="164"/>
    </row>
    <row r="4712" spans="10:15" x14ac:dyDescent="0.25">
      <c r="J4712" s="164"/>
      <c r="K4712" s="164"/>
      <c r="L4712" s="164"/>
      <c r="M4712" s="164"/>
      <c r="N4712" s="164"/>
      <c r="O4712" s="164"/>
    </row>
    <row r="4713" spans="10:15" x14ac:dyDescent="0.25">
      <c r="J4713" s="164"/>
      <c r="K4713" s="164"/>
      <c r="L4713" s="164"/>
      <c r="M4713" s="164"/>
      <c r="N4713" s="164"/>
      <c r="O4713" s="164"/>
    </row>
    <row r="4714" spans="10:15" x14ac:dyDescent="0.25">
      <c r="J4714" s="164"/>
      <c r="K4714" s="164"/>
      <c r="L4714" s="164"/>
      <c r="M4714" s="164"/>
      <c r="N4714" s="164"/>
      <c r="O4714" s="164"/>
    </row>
    <row r="4715" spans="10:15" x14ac:dyDescent="0.25">
      <c r="J4715" s="164"/>
      <c r="K4715" s="164"/>
      <c r="L4715" s="164"/>
      <c r="M4715" s="164"/>
      <c r="N4715" s="164"/>
      <c r="O4715" s="164"/>
    </row>
    <row r="4716" spans="10:15" x14ac:dyDescent="0.25">
      <c r="J4716" s="164"/>
      <c r="K4716" s="164"/>
      <c r="L4716" s="164"/>
      <c r="M4716" s="164"/>
      <c r="N4716" s="164"/>
      <c r="O4716" s="164"/>
    </row>
    <row r="4717" spans="10:15" x14ac:dyDescent="0.25">
      <c r="J4717" s="164"/>
      <c r="K4717" s="164"/>
      <c r="L4717" s="164"/>
      <c r="M4717" s="164"/>
      <c r="N4717" s="164"/>
      <c r="O4717" s="164"/>
    </row>
    <row r="4718" spans="10:15" x14ac:dyDescent="0.25">
      <c r="J4718" s="164"/>
      <c r="K4718" s="164"/>
      <c r="L4718" s="164"/>
      <c r="M4718" s="164"/>
      <c r="N4718" s="164"/>
      <c r="O4718" s="164"/>
    </row>
    <row r="4719" spans="10:15" x14ac:dyDescent="0.25">
      <c r="J4719" s="164"/>
      <c r="K4719" s="164"/>
      <c r="L4719" s="164"/>
      <c r="M4719" s="164"/>
      <c r="N4719" s="164"/>
      <c r="O4719" s="164"/>
    </row>
    <row r="4720" spans="10:15" x14ac:dyDescent="0.25">
      <c r="J4720" s="164"/>
      <c r="K4720" s="164"/>
      <c r="L4720" s="164"/>
      <c r="M4720" s="164"/>
      <c r="N4720" s="164"/>
      <c r="O4720" s="164"/>
    </row>
    <row r="4721" spans="10:15" x14ac:dyDescent="0.25">
      <c r="J4721" s="164"/>
      <c r="K4721" s="164"/>
      <c r="L4721" s="164"/>
      <c r="M4721" s="164"/>
      <c r="N4721" s="164"/>
      <c r="O4721" s="164"/>
    </row>
    <row r="4722" spans="10:15" x14ac:dyDescent="0.25">
      <c r="J4722" s="164"/>
      <c r="K4722" s="164"/>
      <c r="L4722" s="164"/>
      <c r="M4722" s="164"/>
      <c r="N4722" s="164"/>
      <c r="O4722" s="164"/>
    </row>
    <row r="4723" spans="10:15" x14ac:dyDescent="0.25">
      <c r="J4723" s="164"/>
      <c r="K4723" s="164"/>
      <c r="L4723" s="164"/>
      <c r="M4723" s="164"/>
      <c r="N4723" s="164"/>
      <c r="O4723" s="164"/>
    </row>
    <row r="4724" spans="10:15" x14ac:dyDescent="0.25">
      <c r="J4724" s="164"/>
      <c r="K4724" s="164"/>
      <c r="L4724" s="164"/>
      <c r="M4724" s="164"/>
      <c r="N4724" s="164"/>
      <c r="O4724" s="164"/>
    </row>
    <row r="4725" spans="10:15" x14ac:dyDescent="0.25">
      <c r="J4725" s="164"/>
      <c r="K4725" s="164"/>
      <c r="L4725" s="164"/>
      <c r="M4725" s="164"/>
      <c r="N4725" s="164"/>
      <c r="O4725" s="164"/>
    </row>
    <row r="4726" spans="10:15" x14ac:dyDescent="0.25">
      <c r="J4726" s="164"/>
      <c r="K4726" s="164"/>
      <c r="L4726" s="164"/>
      <c r="M4726" s="164"/>
      <c r="N4726" s="164"/>
      <c r="O4726" s="164"/>
    </row>
    <row r="4727" spans="10:15" x14ac:dyDescent="0.25">
      <c r="J4727" s="164"/>
      <c r="K4727" s="164"/>
      <c r="L4727" s="164"/>
      <c r="M4727" s="164"/>
      <c r="N4727" s="164"/>
      <c r="O4727" s="164"/>
    </row>
    <row r="4728" spans="10:15" x14ac:dyDescent="0.25">
      <c r="J4728" s="164"/>
      <c r="K4728" s="164"/>
      <c r="L4728" s="164"/>
      <c r="M4728" s="164"/>
      <c r="N4728" s="164"/>
      <c r="O4728" s="164"/>
    </row>
    <row r="4729" spans="10:15" x14ac:dyDescent="0.25">
      <c r="J4729" s="164"/>
      <c r="K4729" s="164"/>
      <c r="L4729" s="164"/>
      <c r="M4729" s="164"/>
      <c r="N4729" s="164"/>
      <c r="O4729" s="164"/>
    </row>
    <row r="4730" spans="10:15" x14ac:dyDescent="0.25">
      <c r="J4730" s="164"/>
      <c r="K4730" s="164"/>
      <c r="L4730" s="164"/>
      <c r="M4730" s="164"/>
      <c r="N4730" s="164"/>
      <c r="O4730" s="164"/>
    </row>
    <row r="4731" spans="10:15" x14ac:dyDescent="0.25">
      <c r="J4731" s="164"/>
      <c r="K4731" s="164"/>
      <c r="L4731" s="164"/>
      <c r="M4731" s="164"/>
      <c r="N4731" s="164"/>
      <c r="O4731" s="164"/>
    </row>
    <row r="4732" spans="10:15" x14ac:dyDescent="0.25">
      <c r="J4732" s="164"/>
      <c r="K4732" s="164"/>
      <c r="L4732" s="164"/>
      <c r="M4732" s="164"/>
      <c r="N4732" s="164"/>
      <c r="O4732" s="164"/>
    </row>
    <row r="4733" spans="10:15" x14ac:dyDescent="0.25">
      <c r="J4733" s="164"/>
      <c r="K4733" s="164"/>
      <c r="L4733" s="164"/>
      <c r="M4733" s="164"/>
      <c r="N4733" s="164"/>
      <c r="O4733" s="164"/>
    </row>
    <row r="4734" spans="10:15" x14ac:dyDescent="0.25">
      <c r="J4734" s="164"/>
      <c r="K4734" s="164"/>
      <c r="L4734" s="164"/>
      <c r="M4734" s="164"/>
      <c r="N4734" s="164"/>
      <c r="O4734" s="164"/>
    </row>
    <row r="4735" spans="10:15" x14ac:dyDescent="0.25">
      <c r="J4735" s="164"/>
      <c r="K4735" s="164"/>
      <c r="L4735" s="164"/>
      <c r="M4735" s="164"/>
      <c r="N4735" s="164"/>
      <c r="O4735" s="164"/>
    </row>
    <row r="4736" spans="10:15" x14ac:dyDescent="0.25">
      <c r="J4736" s="164"/>
      <c r="K4736" s="164"/>
      <c r="L4736" s="164"/>
      <c r="M4736" s="164"/>
      <c r="N4736" s="164"/>
      <c r="O4736" s="164"/>
    </row>
    <row r="4737" spans="10:15" x14ac:dyDescent="0.25">
      <c r="J4737" s="164"/>
      <c r="K4737" s="164"/>
      <c r="L4737" s="164"/>
      <c r="M4737" s="164"/>
      <c r="N4737" s="164"/>
      <c r="O4737" s="164"/>
    </row>
    <row r="4738" spans="10:15" x14ac:dyDescent="0.25">
      <c r="J4738" s="164"/>
      <c r="K4738" s="164"/>
      <c r="L4738" s="164"/>
      <c r="M4738" s="164"/>
      <c r="N4738" s="164"/>
      <c r="O4738" s="164"/>
    </row>
    <row r="4739" spans="10:15" x14ac:dyDescent="0.25">
      <c r="J4739" s="164"/>
      <c r="K4739" s="164"/>
      <c r="L4739" s="164"/>
      <c r="M4739" s="164"/>
      <c r="N4739" s="164"/>
      <c r="O4739" s="164"/>
    </row>
    <row r="4740" spans="10:15" x14ac:dyDescent="0.25">
      <c r="J4740" s="164"/>
      <c r="K4740" s="164"/>
      <c r="L4740" s="164"/>
      <c r="M4740" s="164"/>
      <c r="N4740" s="164"/>
      <c r="O4740" s="164"/>
    </row>
    <row r="4741" spans="10:15" x14ac:dyDescent="0.25">
      <c r="J4741" s="164"/>
      <c r="K4741" s="164"/>
      <c r="L4741" s="164"/>
      <c r="M4741" s="164"/>
      <c r="N4741" s="164"/>
      <c r="O4741" s="164"/>
    </row>
    <row r="4742" spans="10:15" x14ac:dyDescent="0.25">
      <c r="J4742" s="164"/>
      <c r="K4742" s="164"/>
      <c r="L4742" s="164"/>
      <c r="M4742" s="164"/>
      <c r="N4742" s="164"/>
      <c r="O4742" s="164"/>
    </row>
    <row r="4743" spans="10:15" x14ac:dyDescent="0.25">
      <c r="J4743" s="164"/>
      <c r="K4743" s="164"/>
      <c r="L4743" s="164"/>
      <c r="M4743" s="164"/>
      <c r="N4743" s="164"/>
      <c r="O4743" s="164"/>
    </row>
    <row r="4744" spans="10:15" x14ac:dyDescent="0.25">
      <c r="J4744" s="164"/>
      <c r="K4744" s="164"/>
      <c r="L4744" s="164"/>
      <c r="M4744" s="164"/>
      <c r="N4744" s="164"/>
      <c r="O4744" s="164"/>
    </row>
    <row r="4745" spans="10:15" x14ac:dyDescent="0.25">
      <c r="J4745" s="164"/>
      <c r="K4745" s="164"/>
      <c r="L4745" s="164"/>
      <c r="M4745" s="164"/>
      <c r="N4745" s="164"/>
      <c r="O4745" s="164"/>
    </row>
    <row r="4746" spans="10:15" x14ac:dyDescent="0.25">
      <c r="J4746" s="164"/>
      <c r="K4746" s="164"/>
      <c r="L4746" s="164"/>
      <c r="M4746" s="164"/>
      <c r="N4746" s="164"/>
      <c r="O4746" s="164"/>
    </row>
    <row r="4747" spans="10:15" x14ac:dyDescent="0.25">
      <c r="J4747" s="164"/>
      <c r="K4747" s="164"/>
      <c r="L4747" s="164"/>
      <c r="M4747" s="164"/>
      <c r="N4747" s="164"/>
      <c r="O4747" s="164"/>
    </row>
    <row r="4748" spans="10:15" x14ac:dyDescent="0.25">
      <c r="J4748" s="164"/>
      <c r="K4748" s="164"/>
      <c r="L4748" s="164"/>
      <c r="M4748" s="164"/>
      <c r="N4748" s="164"/>
      <c r="O4748" s="164"/>
    </row>
    <row r="4749" spans="10:15" x14ac:dyDescent="0.25">
      <c r="J4749" s="164"/>
      <c r="K4749" s="164"/>
      <c r="L4749" s="164"/>
      <c r="M4749" s="164"/>
      <c r="N4749" s="164"/>
      <c r="O4749" s="164"/>
    </row>
    <row r="4750" spans="10:15" x14ac:dyDescent="0.25">
      <c r="J4750" s="164"/>
      <c r="K4750" s="164"/>
      <c r="L4750" s="164"/>
      <c r="M4750" s="164"/>
      <c r="N4750" s="164"/>
      <c r="O4750" s="164"/>
    </row>
    <row r="4751" spans="10:15" x14ac:dyDescent="0.25">
      <c r="J4751" s="164"/>
      <c r="K4751" s="164"/>
      <c r="L4751" s="164"/>
      <c r="M4751" s="164"/>
      <c r="N4751" s="164"/>
      <c r="O4751" s="164"/>
    </row>
    <row r="4752" spans="10:15" x14ac:dyDescent="0.25">
      <c r="J4752" s="164"/>
      <c r="K4752" s="164"/>
      <c r="L4752" s="164"/>
      <c r="M4752" s="164"/>
      <c r="N4752" s="164"/>
      <c r="O4752" s="164"/>
    </row>
    <row r="4753" spans="10:15" x14ac:dyDescent="0.25">
      <c r="J4753" s="164"/>
      <c r="K4753" s="164"/>
      <c r="L4753" s="164"/>
      <c r="M4753" s="164"/>
      <c r="N4753" s="164"/>
      <c r="O4753" s="164"/>
    </row>
    <row r="4754" spans="10:15" x14ac:dyDescent="0.25">
      <c r="J4754" s="164"/>
      <c r="K4754" s="164"/>
      <c r="L4754" s="164"/>
      <c r="M4754" s="164"/>
      <c r="N4754" s="164"/>
      <c r="O4754" s="164"/>
    </row>
    <row r="4755" spans="10:15" x14ac:dyDescent="0.25">
      <c r="J4755" s="164"/>
      <c r="K4755" s="164"/>
      <c r="L4755" s="164"/>
      <c r="M4755" s="164"/>
      <c r="N4755" s="164"/>
      <c r="O4755" s="164"/>
    </row>
    <row r="4756" spans="10:15" x14ac:dyDescent="0.25">
      <c r="J4756" s="164"/>
      <c r="K4756" s="164"/>
      <c r="L4756" s="164"/>
      <c r="M4756" s="164"/>
      <c r="N4756" s="164"/>
      <c r="O4756" s="164"/>
    </row>
    <row r="4757" spans="10:15" x14ac:dyDescent="0.25">
      <c r="J4757" s="164"/>
      <c r="K4757" s="164"/>
      <c r="L4757" s="164"/>
      <c r="M4757" s="164"/>
      <c r="N4757" s="164"/>
      <c r="O4757" s="164"/>
    </row>
    <row r="4758" spans="10:15" x14ac:dyDescent="0.25">
      <c r="J4758" s="164"/>
      <c r="K4758" s="164"/>
      <c r="L4758" s="164"/>
      <c r="M4758" s="164"/>
      <c r="N4758" s="164"/>
      <c r="O4758" s="164"/>
    </row>
    <row r="4759" spans="10:15" x14ac:dyDescent="0.25">
      <c r="J4759" s="164"/>
      <c r="K4759" s="164"/>
      <c r="L4759" s="164"/>
      <c r="M4759" s="164"/>
      <c r="N4759" s="164"/>
      <c r="O4759" s="164"/>
    </row>
    <row r="4760" spans="10:15" x14ac:dyDescent="0.25">
      <c r="J4760" s="164"/>
      <c r="K4760" s="164"/>
      <c r="L4760" s="164"/>
      <c r="M4760" s="164"/>
      <c r="N4760" s="164"/>
      <c r="O4760" s="164"/>
    </row>
    <row r="4761" spans="10:15" x14ac:dyDescent="0.25">
      <c r="J4761" s="164"/>
      <c r="K4761" s="164"/>
      <c r="L4761" s="164"/>
      <c r="M4761" s="164"/>
      <c r="N4761" s="164"/>
      <c r="O4761" s="164"/>
    </row>
    <row r="4762" spans="10:15" x14ac:dyDescent="0.25">
      <c r="J4762" s="164"/>
      <c r="K4762" s="164"/>
      <c r="L4762" s="164"/>
      <c r="M4762" s="164"/>
      <c r="N4762" s="164"/>
      <c r="O4762" s="164"/>
    </row>
    <row r="4763" spans="10:15" x14ac:dyDescent="0.25">
      <c r="J4763" s="164"/>
      <c r="K4763" s="164"/>
      <c r="L4763" s="164"/>
      <c r="M4763" s="164"/>
      <c r="N4763" s="164"/>
      <c r="O4763" s="164"/>
    </row>
    <row r="4764" spans="10:15" x14ac:dyDescent="0.25">
      <c r="J4764" s="164"/>
      <c r="K4764" s="164"/>
      <c r="L4764" s="164"/>
      <c r="M4764" s="164"/>
      <c r="N4764" s="164"/>
      <c r="O4764" s="164"/>
    </row>
    <row r="4765" spans="10:15" x14ac:dyDescent="0.25">
      <c r="J4765" s="164"/>
      <c r="K4765" s="164"/>
      <c r="L4765" s="164"/>
      <c r="M4765" s="164"/>
      <c r="N4765" s="164"/>
      <c r="O4765" s="164"/>
    </row>
    <row r="4766" spans="10:15" x14ac:dyDescent="0.25">
      <c r="J4766" s="164"/>
      <c r="K4766" s="164"/>
      <c r="L4766" s="164"/>
      <c r="M4766" s="164"/>
      <c r="N4766" s="164"/>
      <c r="O4766" s="164"/>
    </row>
    <row r="4767" spans="10:15" x14ac:dyDescent="0.25">
      <c r="J4767" s="164"/>
      <c r="K4767" s="164"/>
      <c r="L4767" s="164"/>
      <c r="M4767" s="164"/>
      <c r="N4767" s="164"/>
      <c r="O4767" s="164"/>
    </row>
    <row r="4768" spans="10:15" x14ac:dyDescent="0.25">
      <c r="J4768" s="164"/>
      <c r="K4768" s="164"/>
      <c r="L4768" s="164"/>
      <c r="M4768" s="164"/>
      <c r="N4768" s="164"/>
      <c r="O4768" s="164"/>
    </row>
    <row r="4769" spans="10:15" x14ac:dyDescent="0.25">
      <c r="J4769" s="164"/>
      <c r="K4769" s="164"/>
      <c r="L4769" s="164"/>
      <c r="M4769" s="164"/>
      <c r="N4769" s="164"/>
      <c r="O4769" s="164"/>
    </row>
    <row r="4770" spans="10:15" x14ac:dyDescent="0.25">
      <c r="J4770" s="164"/>
      <c r="K4770" s="164"/>
      <c r="L4770" s="164"/>
      <c r="M4770" s="164"/>
      <c r="N4770" s="164"/>
      <c r="O4770" s="164"/>
    </row>
    <row r="4771" spans="10:15" x14ac:dyDescent="0.25">
      <c r="J4771" s="164"/>
      <c r="K4771" s="164"/>
      <c r="L4771" s="164"/>
      <c r="M4771" s="164"/>
      <c r="N4771" s="164"/>
      <c r="O4771" s="164"/>
    </row>
    <row r="4772" spans="10:15" x14ac:dyDescent="0.25">
      <c r="J4772" s="164"/>
      <c r="K4772" s="164"/>
      <c r="L4772" s="164"/>
      <c r="M4772" s="164"/>
      <c r="N4772" s="164"/>
      <c r="O4772" s="164"/>
    </row>
    <row r="4773" spans="10:15" x14ac:dyDescent="0.25">
      <c r="J4773" s="164"/>
      <c r="K4773" s="164"/>
      <c r="L4773" s="164"/>
      <c r="M4773" s="164"/>
      <c r="N4773" s="164"/>
      <c r="O4773" s="164"/>
    </row>
    <row r="4774" spans="10:15" x14ac:dyDescent="0.25">
      <c r="J4774" s="164"/>
      <c r="K4774" s="164"/>
      <c r="L4774" s="164"/>
      <c r="M4774" s="164"/>
      <c r="N4774" s="164"/>
      <c r="O4774" s="164"/>
    </row>
    <row r="4775" spans="10:15" x14ac:dyDescent="0.25">
      <c r="J4775" s="164"/>
      <c r="K4775" s="164"/>
      <c r="L4775" s="164"/>
      <c r="M4775" s="164"/>
      <c r="N4775" s="164"/>
      <c r="O4775" s="164"/>
    </row>
    <row r="4776" spans="10:15" x14ac:dyDescent="0.25">
      <c r="J4776" s="164"/>
      <c r="K4776" s="164"/>
      <c r="L4776" s="164"/>
      <c r="M4776" s="164"/>
      <c r="N4776" s="164"/>
      <c r="O4776" s="164"/>
    </row>
    <row r="4777" spans="10:15" x14ac:dyDescent="0.25">
      <c r="J4777" s="164"/>
      <c r="K4777" s="164"/>
      <c r="L4777" s="164"/>
      <c r="M4777" s="164"/>
      <c r="N4777" s="164"/>
      <c r="O4777" s="164"/>
    </row>
    <row r="4778" spans="10:15" x14ac:dyDescent="0.25">
      <c r="J4778" s="164"/>
      <c r="K4778" s="164"/>
      <c r="L4778" s="164"/>
      <c r="M4778" s="164"/>
      <c r="N4778" s="164"/>
      <c r="O4778" s="164"/>
    </row>
    <row r="4779" spans="10:15" x14ac:dyDescent="0.25">
      <c r="J4779" s="164"/>
      <c r="K4779" s="164"/>
      <c r="L4779" s="164"/>
      <c r="M4779" s="164"/>
      <c r="N4779" s="164"/>
      <c r="O4779" s="164"/>
    </row>
    <row r="4780" spans="10:15" x14ac:dyDescent="0.25">
      <c r="J4780" s="164"/>
      <c r="K4780" s="164"/>
      <c r="L4780" s="164"/>
      <c r="M4780" s="164"/>
      <c r="N4780" s="164"/>
      <c r="O4780" s="164"/>
    </row>
    <row r="4781" spans="10:15" x14ac:dyDescent="0.25">
      <c r="J4781" s="164"/>
      <c r="K4781" s="164"/>
      <c r="L4781" s="164"/>
      <c r="M4781" s="164"/>
      <c r="N4781" s="164"/>
      <c r="O4781" s="164"/>
    </row>
    <row r="4782" spans="10:15" x14ac:dyDescent="0.25">
      <c r="J4782" s="164"/>
      <c r="K4782" s="164"/>
      <c r="L4782" s="164"/>
      <c r="M4782" s="164"/>
      <c r="N4782" s="164"/>
      <c r="O4782" s="164"/>
    </row>
    <row r="4783" spans="10:15" x14ac:dyDescent="0.25">
      <c r="J4783" s="164"/>
      <c r="K4783" s="164"/>
      <c r="L4783" s="164"/>
      <c r="M4783" s="164"/>
      <c r="N4783" s="164"/>
      <c r="O4783" s="164"/>
    </row>
    <row r="4784" spans="10:15" x14ac:dyDescent="0.25">
      <c r="J4784" s="164"/>
      <c r="K4784" s="164"/>
      <c r="L4784" s="164"/>
      <c r="M4784" s="164"/>
      <c r="N4784" s="164"/>
      <c r="O4784" s="164"/>
    </row>
    <row r="4785" spans="10:15" x14ac:dyDescent="0.25">
      <c r="J4785" s="164"/>
      <c r="K4785" s="164"/>
      <c r="L4785" s="164"/>
      <c r="M4785" s="164"/>
      <c r="N4785" s="164"/>
      <c r="O4785" s="164"/>
    </row>
    <row r="4786" spans="10:15" x14ac:dyDescent="0.25">
      <c r="J4786" s="164"/>
      <c r="K4786" s="164"/>
      <c r="L4786" s="164"/>
      <c r="M4786" s="164"/>
      <c r="N4786" s="164"/>
      <c r="O4786" s="164"/>
    </row>
    <row r="4787" spans="10:15" x14ac:dyDescent="0.25">
      <c r="J4787" s="164"/>
      <c r="K4787" s="164"/>
      <c r="L4787" s="164"/>
      <c r="M4787" s="164"/>
      <c r="N4787" s="164"/>
      <c r="O4787" s="164"/>
    </row>
    <row r="4788" spans="10:15" x14ac:dyDescent="0.25">
      <c r="J4788" s="164"/>
      <c r="K4788" s="164"/>
      <c r="L4788" s="164"/>
      <c r="M4788" s="164"/>
      <c r="N4788" s="164"/>
      <c r="O4788" s="164"/>
    </row>
    <row r="4789" spans="10:15" x14ac:dyDescent="0.25">
      <c r="J4789" s="164"/>
      <c r="K4789" s="164"/>
      <c r="L4789" s="164"/>
      <c r="M4789" s="164"/>
      <c r="N4789" s="164"/>
      <c r="O4789" s="164"/>
    </row>
    <row r="4790" spans="10:15" x14ac:dyDescent="0.25">
      <c r="J4790" s="164"/>
      <c r="K4790" s="164"/>
      <c r="L4790" s="164"/>
      <c r="M4790" s="164"/>
      <c r="N4790" s="164"/>
      <c r="O4790" s="164"/>
    </row>
    <row r="4791" spans="10:15" x14ac:dyDescent="0.25">
      <c r="J4791" s="164"/>
      <c r="K4791" s="164"/>
      <c r="L4791" s="164"/>
      <c r="M4791" s="164"/>
      <c r="N4791" s="164"/>
      <c r="O4791" s="164"/>
    </row>
    <row r="4792" spans="10:15" x14ac:dyDescent="0.25">
      <c r="J4792" s="164"/>
      <c r="K4792" s="164"/>
      <c r="L4792" s="164"/>
      <c r="M4792" s="164"/>
      <c r="N4792" s="164"/>
      <c r="O4792" s="164"/>
    </row>
    <row r="4793" spans="10:15" x14ac:dyDescent="0.25">
      <c r="J4793" s="164"/>
      <c r="K4793" s="164"/>
      <c r="L4793" s="164"/>
      <c r="M4793" s="164"/>
      <c r="N4793" s="164"/>
      <c r="O4793" s="164"/>
    </row>
    <row r="4794" spans="10:15" x14ac:dyDescent="0.25">
      <c r="J4794" s="164"/>
      <c r="K4794" s="164"/>
      <c r="L4794" s="164"/>
      <c r="M4794" s="164"/>
      <c r="N4794" s="164"/>
      <c r="O4794" s="164"/>
    </row>
    <row r="4795" spans="10:15" x14ac:dyDescent="0.25">
      <c r="J4795" s="164"/>
      <c r="K4795" s="164"/>
      <c r="L4795" s="164"/>
      <c r="M4795" s="164"/>
      <c r="N4795" s="164"/>
      <c r="O4795" s="164"/>
    </row>
    <row r="4796" spans="10:15" x14ac:dyDescent="0.25">
      <c r="J4796" s="164"/>
      <c r="K4796" s="164"/>
      <c r="L4796" s="164"/>
      <c r="M4796" s="164"/>
      <c r="N4796" s="164"/>
      <c r="O4796" s="164"/>
    </row>
    <row r="4797" spans="10:15" x14ac:dyDescent="0.25">
      <c r="J4797" s="164"/>
      <c r="K4797" s="164"/>
      <c r="L4797" s="164"/>
      <c r="M4797" s="164"/>
      <c r="N4797" s="164"/>
      <c r="O4797" s="164"/>
    </row>
    <row r="4798" spans="10:15" x14ac:dyDescent="0.25">
      <c r="J4798" s="164"/>
      <c r="K4798" s="164"/>
      <c r="L4798" s="164"/>
      <c r="M4798" s="164"/>
      <c r="N4798" s="164"/>
      <c r="O4798" s="164"/>
    </row>
    <row r="4799" spans="10:15" x14ac:dyDescent="0.25">
      <c r="J4799" s="164"/>
      <c r="K4799" s="164"/>
      <c r="L4799" s="164"/>
      <c r="M4799" s="164"/>
      <c r="N4799" s="164"/>
      <c r="O4799" s="164"/>
    </row>
    <row r="4800" spans="10:15" x14ac:dyDescent="0.25">
      <c r="J4800" s="164"/>
      <c r="K4800" s="164"/>
      <c r="L4800" s="164"/>
      <c r="M4800" s="164"/>
      <c r="N4800" s="164"/>
      <c r="O4800" s="164"/>
    </row>
    <row r="4801" spans="10:15" x14ac:dyDescent="0.25">
      <c r="J4801" s="164"/>
      <c r="K4801" s="164"/>
      <c r="L4801" s="164"/>
      <c r="M4801" s="164"/>
      <c r="N4801" s="164"/>
      <c r="O4801" s="164"/>
    </row>
    <row r="4802" spans="10:15" x14ac:dyDescent="0.25">
      <c r="J4802" s="164"/>
      <c r="K4802" s="164"/>
      <c r="L4802" s="164"/>
      <c r="M4802" s="164"/>
      <c r="N4802" s="164"/>
      <c r="O4802" s="164"/>
    </row>
    <row r="4803" spans="10:15" x14ac:dyDescent="0.25">
      <c r="J4803" s="164"/>
      <c r="K4803" s="164"/>
      <c r="L4803" s="164"/>
      <c r="M4803" s="164"/>
      <c r="N4803" s="164"/>
      <c r="O4803" s="164"/>
    </row>
    <row r="4804" spans="10:15" x14ac:dyDescent="0.25">
      <c r="J4804" s="164"/>
      <c r="K4804" s="164"/>
      <c r="L4804" s="164"/>
      <c r="M4804" s="164"/>
      <c r="N4804" s="164"/>
      <c r="O4804" s="164"/>
    </row>
    <row r="4805" spans="10:15" x14ac:dyDescent="0.25">
      <c r="J4805" s="164"/>
      <c r="K4805" s="164"/>
      <c r="L4805" s="164"/>
      <c r="M4805" s="164"/>
      <c r="N4805" s="164"/>
      <c r="O4805" s="164"/>
    </row>
    <row r="4806" spans="10:15" x14ac:dyDescent="0.25">
      <c r="J4806" s="164"/>
      <c r="K4806" s="164"/>
      <c r="L4806" s="164"/>
      <c r="M4806" s="164"/>
      <c r="N4806" s="164"/>
      <c r="O4806" s="164"/>
    </row>
    <row r="4807" spans="10:15" x14ac:dyDescent="0.25">
      <c r="J4807" s="164"/>
      <c r="K4807" s="164"/>
      <c r="L4807" s="164"/>
      <c r="M4807" s="164"/>
      <c r="N4807" s="164"/>
      <c r="O4807" s="164"/>
    </row>
    <row r="4808" spans="10:15" x14ac:dyDescent="0.25">
      <c r="J4808" s="164"/>
      <c r="K4808" s="164"/>
      <c r="L4808" s="164"/>
      <c r="M4808" s="164"/>
      <c r="N4808" s="164"/>
      <c r="O4808" s="164"/>
    </row>
    <row r="4809" spans="10:15" x14ac:dyDescent="0.25">
      <c r="J4809" s="164"/>
      <c r="K4809" s="164"/>
      <c r="L4809" s="164"/>
      <c r="M4809" s="164"/>
      <c r="N4809" s="164"/>
      <c r="O4809" s="164"/>
    </row>
    <row r="4810" spans="10:15" x14ac:dyDescent="0.25">
      <c r="J4810" s="164"/>
      <c r="K4810" s="164"/>
      <c r="L4810" s="164"/>
      <c r="M4810" s="164"/>
      <c r="N4810" s="164"/>
      <c r="O4810" s="164"/>
    </row>
    <row r="4811" spans="10:15" x14ac:dyDescent="0.25">
      <c r="J4811" s="164"/>
      <c r="K4811" s="164"/>
      <c r="L4811" s="164"/>
      <c r="M4811" s="164"/>
      <c r="N4811" s="164"/>
      <c r="O4811" s="164"/>
    </row>
    <row r="4812" spans="10:15" x14ac:dyDescent="0.25">
      <c r="J4812" s="164"/>
      <c r="K4812" s="164"/>
      <c r="L4812" s="164"/>
      <c r="M4812" s="164"/>
      <c r="N4812" s="164"/>
      <c r="O4812" s="164"/>
    </row>
    <row r="4813" spans="10:15" x14ac:dyDescent="0.25">
      <c r="J4813" s="164"/>
      <c r="K4813" s="164"/>
      <c r="L4813" s="164"/>
      <c r="M4813" s="164"/>
      <c r="N4813" s="164"/>
      <c r="O4813" s="164"/>
    </row>
    <row r="4814" spans="10:15" x14ac:dyDescent="0.25">
      <c r="J4814" s="164"/>
      <c r="K4814" s="164"/>
      <c r="L4814" s="164"/>
      <c r="M4814" s="164"/>
      <c r="N4814" s="164"/>
      <c r="O4814" s="164"/>
    </row>
    <row r="4815" spans="10:15" x14ac:dyDescent="0.25">
      <c r="J4815" s="164"/>
      <c r="K4815" s="164"/>
      <c r="L4815" s="164"/>
      <c r="M4815" s="164"/>
      <c r="N4815" s="164"/>
      <c r="O4815" s="164"/>
    </row>
    <row r="4816" spans="10:15" x14ac:dyDescent="0.25">
      <c r="J4816" s="164"/>
      <c r="K4816" s="164"/>
      <c r="L4816" s="164"/>
      <c r="M4816" s="164"/>
      <c r="N4816" s="164"/>
      <c r="O4816" s="164"/>
    </row>
    <row r="4817" spans="10:15" x14ac:dyDescent="0.25">
      <c r="J4817" s="164"/>
      <c r="K4817" s="164"/>
      <c r="L4817" s="164"/>
      <c r="M4817" s="164"/>
      <c r="N4817" s="164"/>
      <c r="O4817" s="164"/>
    </row>
    <row r="4818" spans="10:15" x14ac:dyDescent="0.25">
      <c r="J4818" s="164"/>
      <c r="K4818" s="164"/>
      <c r="L4818" s="164"/>
      <c r="M4818" s="164"/>
      <c r="N4818" s="164"/>
      <c r="O4818" s="164"/>
    </row>
    <row r="4819" spans="10:15" x14ac:dyDescent="0.25">
      <c r="J4819" s="164"/>
      <c r="K4819" s="164"/>
      <c r="L4819" s="164"/>
      <c r="M4819" s="164"/>
      <c r="N4819" s="164"/>
      <c r="O4819" s="164"/>
    </row>
    <row r="4820" spans="10:15" x14ac:dyDescent="0.25">
      <c r="J4820" s="164"/>
      <c r="K4820" s="164"/>
      <c r="L4820" s="164"/>
      <c r="M4820" s="164"/>
      <c r="N4820" s="164"/>
      <c r="O4820" s="164"/>
    </row>
    <row r="4821" spans="10:15" x14ac:dyDescent="0.25">
      <c r="J4821" s="164"/>
      <c r="K4821" s="164"/>
      <c r="L4821" s="164"/>
      <c r="M4821" s="164"/>
      <c r="N4821" s="164"/>
      <c r="O4821" s="164"/>
    </row>
    <row r="4822" spans="10:15" x14ac:dyDescent="0.25">
      <c r="J4822" s="164"/>
      <c r="K4822" s="164"/>
      <c r="L4822" s="164"/>
      <c r="M4822" s="164"/>
      <c r="N4822" s="164"/>
      <c r="O4822" s="164"/>
    </row>
    <row r="4823" spans="10:15" x14ac:dyDescent="0.25">
      <c r="J4823" s="164"/>
      <c r="K4823" s="164"/>
      <c r="L4823" s="164"/>
      <c r="M4823" s="164"/>
      <c r="N4823" s="164"/>
      <c r="O4823" s="164"/>
    </row>
    <row r="4824" spans="10:15" x14ac:dyDescent="0.25">
      <c r="J4824" s="164"/>
      <c r="K4824" s="164"/>
      <c r="L4824" s="164"/>
      <c r="M4824" s="164"/>
      <c r="N4824" s="164"/>
      <c r="O4824" s="164"/>
    </row>
    <row r="4825" spans="10:15" x14ac:dyDescent="0.25">
      <c r="J4825" s="164"/>
      <c r="K4825" s="164"/>
      <c r="L4825" s="164"/>
      <c r="M4825" s="164"/>
      <c r="N4825" s="164"/>
      <c r="O4825" s="164"/>
    </row>
    <row r="4826" spans="10:15" x14ac:dyDescent="0.25">
      <c r="J4826" s="164"/>
      <c r="K4826" s="164"/>
      <c r="L4826" s="164"/>
      <c r="M4826" s="164"/>
      <c r="N4826" s="164"/>
      <c r="O4826" s="164"/>
    </row>
    <row r="4827" spans="10:15" x14ac:dyDescent="0.25">
      <c r="J4827" s="164"/>
      <c r="K4827" s="164"/>
      <c r="L4827" s="164"/>
      <c r="M4827" s="164"/>
      <c r="N4827" s="164"/>
      <c r="O4827" s="164"/>
    </row>
    <row r="4828" spans="10:15" x14ac:dyDescent="0.25">
      <c r="J4828" s="164"/>
      <c r="K4828" s="164"/>
      <c r="L4828" s="164"/>
      <c r="M4828" s="164"/>
      <c r="N4828" s="164"/>
      <c r="O4828" s="164"/>
    </row>
    <row r="4829" spans="10:15" x14ac:dyDescent="0.25">
      <c r="J4829" s="164"/>
      <c r="K4829" s="164"/>
      <c r="L4829" s="164"/>
      <c r="M4829" s="164"/>
      <c r="N4829" s="164"/>
      <c r="O4829" s="164"/>
    </row>
    <row r="4830" spans="10:15" x14ac:dyDescent="0.25">
      <c r="J4830" s="164"/>
      <c r="K4830" s="164"/>
      <c r="L4830" s="164"/>
      <c r="M4830" s="164"/>
      <c r="N4830" s="164"/>
      <c r="O4830" s="164"/>
    </row>
    <row r="4831" spans="10:15" x14ac:dyDescent="0.25">
      <c r="J4831" s="164"/>
      <c r="K4831" s="164"/>
      <c r="L4831" s="164"/>
      <c r="M4831" s="164"/>
      <c r="N4831" s="164"/>
      <c r="O4831" s="164"/>
    </row>
    <row r="4832" spans="10:15" x14ac:dyDescent="0.25">
      <c r="J4832" s="164"/>
      <c r="K4832" s="164"/>
      <c r="L4832" s="164"/>
      <c r="M4832" s="164"/>
      <c r="N4832" s="164"/>
      <c r="O4832" s="164"/>
    </row>
    <row r="4833" spans="10:15" x14ac:dyDescent="0.25">
      <c r="J4833" s="164"/>
      <c r="K4833" s="164"/>
      <c r="L4833" s="164"/>
      <c r="M4833" s="164"/>
      <c r="N4833" s="164"/>
      <c r="O4833" s="164"/>
    </row>
    <row r="4834" spans="10:15" x14ac:dyDescent="0.25">
      <c r="J4834" s="164"/>
      <c r="K4834" s="164"/>
      <c r="L4834" s="164"/>
      <c r="M4834" s="164"/>
      <c r="N4834" s="164"/>
      <c r="O4834" s="164"/>
    </row>
    <row r="4835" spans="10:15" x14ac:dyDescent="0.25">
      <c r="J4835" s="164"/>
      <c r="K4835" s="164"/>
      <c r="L4835" s="164"/>
      <c r="M4835" s="164"/>
      <c r="N4835" s="164"/>
      <c r="O4835" s="164"/>
    </row>
    <row r="4836" spans="10:15" x14ac:dyDescent="0.25">
      <c r="J4836" s="164"/>
      <c r="K4836" s="164"/>
      <c r="L4836" s="164"/>
      <c r="M4836" s="164"/>
      <c r="N4836" s="164"/>
      <c r="O4836" s="164"/>
    </row>
    <row r="4837" spans="10:15" x14ac:dyDescent="0.25">
      <c r="J4837" s="164"/>
      <c r="K4837" s="164"/>
      <c r="L4837" s="164"/>
      <c r="M4837" s="164"/>
      <c r="N4837" s="164"/>
      <c r="O4837" s="164"/>
    </row>
    <row r="4838" spans="10:15" x14ac:dyDescent="0.25">
      <c r="J4838" s="164"/>
      <c r="K4838" s="164"/>
      <c r="L4838" s="164"/>
      <c r="M4838" s="164"/>
      <c r="N4838" s="164"/>
      <c r="O4838" s="164"/>
    </row>
    <row r="4839" spans="10:15" x14ac:dyDescent="0.25">
      <c r="J4839" s="164"/>
      <c r="K4839" s="164"/>
      <c r="L4839" s="164"/>
      <c r="M4839" s="164"/>
      <c r="N4839" s="164"/>
      <c r="O4839" s="164"/>
    </row>
    <row r="4840" spans="10:15" x14ac:dyDescent="0.25">
      <c r="J4840" s="164"/>
      <c r="K4840" s="164"/>
      <c r="L4840" s="164"/>
      <c r="M4840" s="164"/>
      <c r="N4840" s="164"/>
      <c r="O4840" s="164"/>
    </row>
    <row r="4841" spans="10:15" x14ac:dyDescent="0.25">
      <c r="J4841" s="164"/>
      <c r="K4841" s="164"/>
      <c r="L4841" s="164"/>
      <c r="M4841" s="164"/>
      <c r="N4841" s="164"/>
      <c r="O4841" s="164"/>
    </row>
    <row r="4842" spans="10:15" x14ac:dyDescent="0.25">
      <c r="J4842" s="164"/>
      <c r="K4842" s="164"/>
      <c r="L4842" s="164"/>
      <c r="M4842" s="164"/>
      <c r="N4842" s="164"/>
      <c r="O4842" s="164"/>
    </row>
    <row r="4843" spans="10:15" x14ac:dyDescent="0.25">
      <c r="J4843" s="164"/>
      <c r="K4843" s="164"/>
      <c r="L4843" s="164"/>
      <c r="M4843" s="164"/>
      <c r="N4843" s="164"/>
      <c r="O4843" s="164"/>
    </row>
    <row r="4844" spans="10:15" x14ac:dyDescent="0.25">
      <c r="J4844" s="164"/>
      <c r="K4844" s="164"/>
      <c r="L4844" s="164"/>
      <c r="M4844" s="164"/>
      <c r="N4844" s="164"/>
      <c r="O4844" s="164"/>
    </row>
    <row r="4845" spans="10:15" x14ac:dyDescent="0.25">
      <c r="J4845" s="164"/>
      <c r="K4845" s="164"/>
      <c r="L4845" s="164"/>
      <c r="M4845" s="164"/>
      <c r="N4845" s="164"/>
      <c r="O4845" s="164"/>
    </row>
    <row r="4846" spans="10:15" x14ac:dyDescent="0.25">
      <c r="J4846" s="164"/>
      <c r="K4846" s="164"/>
      <c r="L4846" s="164"/>
      <c r="M4846" s="164"/>
      <c r="N4846" s="164"/>
      <c r="O4846" s="164"/>
    </row>
    <row r="4847" spans="10:15" x14ac:dyDescent="0.25">
      <c r="J4847" s="164"/>
      <c r="K4847" s="164"/>
      <c r="L4847" s="164"/>
      <c r="M4847" s="164"/>
      <c r="N4847" s="164"/>
      <c r="O4847" s="164"/>
    </row>
    <row r="4848" spans="10:15" x14ac:dyDescent="0.25">
      <c r="J4848" s="164"/>
      <c r="K4848" s="164"/>
      <c r="L4848" s="164"/>
      <c r="M4848" s="164"/>
      <c r="N4848" s="164"/>
      <c r="O4848" s="164"/>
    </row>
    <row r="4849" spans="10:15" x14ac:dyDescent="0.25">
      <c r="J4849" s="164"/>
      <c r="K4849" s="164"/>
      <c r="L4849" s="164"/>
      <c r="M4849" s="164"/>
      <c r="N4849" s="164"/>
      <c r="O4849" s="164"/>
    </row>
    <row r="4850" spans="10:15" x14ac:dyDescent="0.25">
      <c r="J4850" s="164"/>
      <c r="K4850" s="164"/>
      <c r="L4850" s="164"/>
      <c r="M4850" s="164"/>
      <c r="N4850" s="164"/>
      <c r="O4850" s="164"/>
    </row>
    <row r="4851" spans="10:15" x14ac:dyDescent="0.25">
      <c r="J4851" s="164"/>
      <c r="K4851" s="164"/>
      <c r="L4851" s="164"/>
      <c r="M4851" s="164"/>
      <c r="N4851" s="164"/>
      <c r="O4851" s="164"/>
    </row>
    <row r="4852" spans="10:15" x14ac:dyDescent="0.25">
      <c r="J4852" s="164"/>
      <c r="K4852" s="164"/>
      <c r="L4852" s="164"/>
      <c r="M4852" s="164"/>
      <c r="N4852" s="164"/>
      <c r="O4852" s="164"/>
    </row>
    <row r="4853" spans="10:15" x14ac:dyDescent="0.25">
      <c r="J4853" s="164"/>
      <c r="K4853" s="164"/>
      <c r="L4853" s="164"/>
      <c r="M4853" s="164"/>
      <c r="N4853" s="164"/>
      <c r="O4853" s="164"/>
    </row>
    <row r="4854" spans="10:15" x14ac:dyDescent="0.25">
      <c r="J4854" s="164"/>
      <c r="K4854" s="164"/>
      <c r="L4854" s="164"/>
      <c r="M4854" s="164"/>
      <c r="N4854" s="164"/>
      <c r="O4854" s="164"/>
    </row>
    <row r="4855" spans="10:15" x14ac:dyDescent="0.25">
      <c r="J4855" s="164"/>
      <c r="K4855" s="164"/>
      <c r="L4855" s="164"/>
      <c r="M4855" s="164"/>
      <c r="N4855" s="164"/>
      <c r="O4855" s="164"/>
    </row>
    <row r="4856" spans="10:15" x14ac:dyDescent="0.25">
      <c r="J4856" s="164"/>
      <c r="K4856" s="164"/>
      <c r="L4856" s="164"/>
      <c r="M4856" s="164"/>
      <c r="N4856" s="164"/>
      <c r="O4856" s="164"/>
    </row>
    <row r="4857" spans="10:15" x14ac:dyDescent="0.25">
      <c r="J4857" s="164"/>
      <c r="K4857" s="164"/>
      <c r="L4857" s="164"/>
      <c r="M4857" s="164"/>
      <c r="N4857" s="164"/>
      <c r="O4857" s="164"/>
    </row>
    <row r="4858" spans="10:15" x14ac:dyDescent="0.25">
      <c r="J4858" s="164"/>
      <c r="K4858" s="164"/>
      <c r="L4858" s="164"/>
      <c r="M4858" s="164"/>
      <c r="N4858" s="164"/>
      <c r="O4858" s="164"/>
    </row>
    <row r="4859" spans="10:15" x14ac:dyDescent="0.25">
      <c r="J4859" s="164"/>
      <c r="K4859" s="164"/>
      <c r="L4859" s="164"/>
      <c r="M4859" s="164"/>
      <c r="N4859" s="164"/>
      <c r="O4859" s="164"/>
    </row>
    <row r="4860" spans="10:15" x14ac:dyDescent="0.25">
      <c r="J4860" s="164"/>
      <c r="K4860" s="164"/>
      <c r="L4860" s="164"/>
      <c r="M4860" s="164"/>
      <c r="N4860" s="164"/>
      <c r="O4860" s="164"/>
    </row>
    <row r="4861" spans="10:15" x14ac:dyDescent="0.25">
      <c r="J4861" s="164"/>
      <c r="K4861" s="164"/>
      <c r="L4861" s="164"/>
      <c r="M4861" s="164"/>
      <c r="N4861" s="164"/>
      <c r="O4861" s="164"/>
    </row>
    <row r="4862" spans="10:15" x14ac:dyDescent="0.25">
      <c r="J4862" s="164"/>
      <c r="K4862" s="164"/>
      <c r="L4862" s="164"/>
      <c r="M4862" s="164"/>
      <c r="N4862" s="164"/>
      <c r="O4862" s="164"/>
    </row>
    <row r="4863" spans="10:15" x14ac:dyDescent="0.25">
      <c r="J4863" s="164"/>
      <c r="K4863" s="164"/>
      <c r="L4863" s="164"/>
      <c r="M4863" s="164"/>
      <c r="N4863" s="164"/>
      <c r="O4863" s="164"/>
    </row>
    <row r="4864" spans="10:15" x14ac:dyDescent="0.25">
      <c r="J4864" s="164"/>
      <c r="K4864" s="164"/>
      <c r="L4864" s="164"/>
      <c r="M4864" s="164"/>
      <c r="N4864" s="164"/>
      <c r="O4864" s="164"/>
    </row>
    <row r="4865" spans="10:15" x14ac:dyDescent="0.25">
      <c r="J4865" s="164"/>
      <c r="K4865" s="164"/>
      <c r="L4865" s="164"/>
      <c r="M4865" s="164"/>
      <c r="N4865" s="164"/>
      <c r="O4865" s="164"/>
    </row>
    <row r="4866" spans="10:15" x14ac:dyDescent="0.25">
      <c r="J4866" s="164"/>
      <c r="K4866" s="164"/>
      <c r="L4866" s="164"/>
      <c r="M4866" s="164"/>
      <c r="N4866" s="164"/>
      <c r="O4866" s="164"/>
    </row>
    <row r="4867" spans="10:15" x14ac:dyDescent="0.25">
      <c r="J4867" s="164"/>
      <c r="K4867" s="164"/>
      <c r="L4867" s="164"/>
      <c r="M4867" s="164"/>
      <c r="N4867" s="164"/>
      <c r="O4867" s="164"/>
    </row>
    <row r="4868" spans="10:15" x14ac:dyDescent="0.25">
      <c r="J4868" s="164"/>
      <c r="K4868" s="164"/>
      <c r="L4868" s="164"/>
      <c r="M4868" s="164"/>
      <c r="N4868" s="164"/>
      <c r="O4868" s="164"/>
    </row>
    <row r="4869" spans="10:15" x14ac:dyDescent="0.25">
      <c r="J4869" s="164"/>
      <c r="K4869" s="164"/>
      <c r="L4869" s="164"/>
      <c r="M4869" s="164"/>
      <c r="N4869" s="164"/>
      <c r="O4869" s="164"/>
    </row>
    <row r="4870" spans="10:15" x14ac:dyDescent="0.25">
      <c r="J4870" s="164"/>
      <c r="K4870" s="164"/>
      <c r="L4870" s="164"/>
      <c r="M4870" s="164"/>
      <c r="N4870" s="164"/>
      <c r="O4870" s="164"/>
    </row>
    <row r="4871" spans="10:15" x14ac:dyDescent="0.25">
      <c r="J4871" s="164"/>
      <c r="K4871" s="164"/>
      <c r="L4871" s="164"/>
      <c r="M4871" s="164"/>
      <c r="N4871" s="164"/>
      <c r="O4871" s="164"/>
    </row>
    <row r="4872" spans="10:15" x14ac:dyDescent="0.25">
      <c r="J4872" s="164"/>
      <c r="K4872" s="164"/>
      <c r="L4872" s="164"/>
      <c r="M4872" s="164"/>
      <c r="N4872" s="164"/>
      <c r="O4872" s="164"/>
    </row>
    <row r="4873" spans="10:15" x14ac:dyDescent="0.25">
      <c r="J4873" s="164"/>
      <c r="K4873" s="164"/>
      <c r="L4873" s="164"/>
      <c r="M4873" s="164"/>
      <c r="N4873" s="164"/>
      <c r="O4873" s="164"/>
    </row>
    <row r="4874" spans="10:15" x14ac:dyDescent="0.25">
      <c r="J4874" s="164"/>
      <c r="K4874" s="164"/>
      <c r="L4874" s="164"/>
      <c r="M4874" s="164"/>
      <c r="N4874" s="164"/>
      <c r="O4874" s="164"/>
    </row>
    <row r="4875" spans="10:15" x14ac:dyDescent="0.25">
      <c r="J4875" s="164"/>
      <c r="K4875" s="164"/>
      <c r="L4875" s="164"/>
      <c r="M4875" s="164"/>
      <c r="N4875" s="164"/>
      <c r="O4875" s="164"/>
    </row>
    <row r="4876" spans="10:15" x14ac:dyDescent="0.25">
      <c r="J4876" s="164"/>
      <c r="K4876" s="164"/>
      <c r="L4876" s="164"/>
      <c r="M4876" s="164"/>
      <c r="N4876" s="164"/>
      <c r="O4876" s="164"/>
    </row>
    <row r="4877" spans="10:15" x14ac:dyDescent="0.25">
      <c r="J4877" s="164"/>
      <c r="K4877" s="164"/>
      <c r="L4877" s="164"/>
      <c r="M4877" s="164"/>
      <c r="N4877" s="164"/>
      <c r="O4877" s="164"/>
    </row>
    <row r="4878" spans="10:15" x14ac:dyDescent="0.25">
      <c r="J4878" s="164"/>
      <c r="K4878" s="164"/>
      <c r="L4878" s="164"/>
      <c r="M4878" s="164"/>
      <c r="N4878" s="164"/>
      <c r="O4878" s="164"/>
    </row>
    <row r="4879" spans="10:15" x14ac:dyDescent="0.25">
      <c r="J4879" s="164"/>
      <c r="K4879" s="164"/>
      <c r="L4879" s="164"/>
      <c r="M4879" s="164"/>
      <c r="N4879" s="164"/>
      <c r="O4879" s="164"/>
    </row>
    <row r="4880" spans="10:15" x14ac:dyDescent="0.25">
      <c r="J4880" s="164"/>
      <c r="K4880" s="164"/>
      <c r="L4880" s="164"/>
      <c r="M4880" s="164"/>
      <c r="N4880" s="164"/>
      <c r="O4880" s="164"/>
    </row>
    <row r="4881" spans="10:15" x14ac:dyDescent="0.25">
      <c r="J4881" s="164"/>
      <c r="K4881" s="164"/>
      <c r="L4881" s="164"/>
      <c r="M4881" s="164"/>
      <c r="N4881" s="164"/>
      <c r="O4881" s="164"/>
    </row>
    <row r="4882" spans="10:15" x14ac:dyDescent="0.25">
      <c r="J4882" s="164"/>
      <c r="K4882" s="164"/>
      <c r="L4882" s="164"/>
      <c r="M4882" s="164"/>
      <c r="N4882" s="164"/>
      <c r="O4882" s="164"/>
    </row>
    <row r="4883" spans="10:15" x14ac:dyDescent="0.25">
      <c r="J4883" s="164"/>
      <c r="K4883" s="164"/>
      <c r="L4883" s="164"/>
      <c r="M4883" s="164"/>
      <c r="N4883" s="164"/>
      <c r="O4883" s="164"/>
    </row>
    <row r="4884" spans="10:15" x14ac:dyDescent="0.25">
      <c r="J4884" s="164"/>
      <c r="K4884" s="164"/>
      <c r="L4884" s="164"/>
      <c r="M4884" s="164"/>
      <c r="N4884" s="164"/>
      <c r="O4884" s="164"/>
    </row>
    <row r="4885" spans="10:15" x14ac:dyDescent="0.25">
      <c r="J4885" s="164"/>
      <c r="K4885" s="164"/>
      <c r="L4885" s="164"/>
      <c r="M4885" s="164"/>
      <c r="N4885" s="164"/>
      <c r="O4885" s="164"/>
    </row>
    <row r="4886" spans="10:15" x14ac:dyDescent="0.25">
      <c r="J4886" s="164"/>
      <c r="K4886" s="164"/>
      <c r="L4886" s="164"/>
      <c r="M4886" s="164"/>
      <c r="N4886" s="164"/>
      <c r="O4886" s="164"/>
    </row>
    <row r="4887" spans="10:15" x14ac:dyDescent="0.25">
      <c r="J4887" s="164"/>
      <c r="K4887" s="164"/>
      <c r="L4887" s="164"/>
      <c r="M4887" s="164"/>
      <c r="N4887" s="164"/>
      <c r="O4887" s="164"/>
    </row>
    <row r="4888" spans="10:15" x14ac:dyDescent="0.25">
      <c r="J4888" s="164"/>
      <c r="K4888" s="164"/>
      <c r="L4888" s="164"/>
      <c r="M4888" s="164"/>
      <c r="N4888" s="164"/>
      <c r="O4888" s="164"/>
    </row>
    <row r="4889" spans="10:15" x14ac:dyDescent="0.25">
      <c r="J4889" s="164"/>
      <c r="K4889" s="164"/>
      <c r="L4889" s="164"/>
      <c r="M4889" s="164"/>
      <c r="N4889" s="164"/>
      <c r="O4889" s="164"/>
    </row>
    <row r="4890" spans="10:15" x14ac:dyDescent="0.25">
      <c r="J4890" s="164"/>
      <c r="K4890" s="164"/>
      <c r="L4890" s="164"/>
      <c r="M4890" s="164"/>
      <c r="N4890" s="164"/>
      <c r="O4890" s="164"/>
    </row>
    <row r="4891" spans="10:15" x14ac:dyDescent="0.25">
      <c r="J4891" s="164"/>
      <c r="K4891" s="164"/>
      <c r="L4891" s="164"/>
      <c r="M4891" s="164"/>
      <c r="N4891" s="164"/>
      <c r="O4891" s="164"/>
    </row>
    <row r="4892" spans="10:15" x14ac:dyDescent="0.25">
      <c r="J4892" s="164"/>
      <c r="K4892" s="164"/>
      <c r="L4892" s="164"/>
      <c r="M4892" s="164"/>
      <c r="N4892" s="164"/>
      <c r="O4892" s="164"/>
    </row>
    <row r="4893" spans="10:15" x14ac:dyDescent="0.25">
      <c r="J4893" s="164"/>
      <c r="K4893" s="164"/>
      <c r="L4893" s="164"/>
      <c r="M4893" s="164"/>
      <c r="N4893" s="164"/>
      <c r="O4893" s="164"/>
    </row>
    <row r="4894" spans="10:15" x14ac:dyDescent="0.25">
      <c r="J4894" s="164"/>
      <c r="K4894" s="164"/>
      <c r="L4894" s="164"/>
      <c r="M4894" s="164"/>
      <c r="N4894" s="164"/>
      <c r="O4894" s="164"/>
    </row>
    <row r="4895" spans="10:15" x14ac:dyDescent="0.25">
      <c r="J4895" s="164"/>
      <c r="K4895" s="164"/>
      <c r="L4895" s="164"/>
      <c r="M4895" s="164"/>
      <c r="N4895" s="164"/>
      <c r="O4895" s="164"/>
    </row>
    <row r="4896" spans="10:15" x14ac:dyDescent="0.25">
      <c r="J4896" s="164"/>
      <c r="K4896" s="164"/>
      <c r="L4896" s="164"/>
      <c r="M4896" s="164"/>
      <c r="N4896" s="164"/>
      <c r="O4896" s="164"/>
    </row>
    <row r="4897" spans="10:15" x14ac:dyDescent="0.25">
      <c r="J4897" s="164"/>
      <c r="K4897" s="164"/>
      <c r="L4897" s="164"/>
      <c r="M4897" s="164"/>
      <c r="N4897" s="164"/>
      <c r="O4897" s="164"/>
    </row>
    <row r="4898" spans="10:15" x14ac:dyDescent="0.25">
      <c r="J4898" s="164"/>
      <c r="K4898" s="164"/>
      <c r="L4898" s="164"/>
      <c r="M4898" s="164"/>
      <c r="N4898" s="164"/>
      <c r="O4898" s="164"/>
    </row>
    <row r="4899" spans="10:15" x14ac:dyDescent="0.25">
      <c r="J4899" s="164"/>
      <c r="K4899" s="164"/>
      <c r="L4899" s="164"/>
      <c r="M4899" s="164"/>
      <c r="N4899" s="164"/>
      <c r="O4899" s="164"/>
    </row>
    <row r="4900" spans="10:15" x14ac:dyDescent="0.25">
      <c r="J4900" s="164"/>
      <c r="K4900" s="164"/>
      <c r="L4900" s="164"/>
      <c r="M4900" s="164"/>
      <c r="N4900" s="164"/>
      <c r="O4900" s="164"/>
    </row>
    <row r="4901" spans="10:15" x14ac:dyDescent="0.25">
      <c r="J4901" s="164"/>
      <c r="K4901" s="164"/>
      <c r="L4901" s="164"/>
      <c r="M4901" s="164"/>
      <c r="N4901" s="164"/>
      <c r="O4901" s="164"/>
    </row>
    <row r="4902" spans="10:15" x14ac:dyDescent="0.25">
      <c r="J4902" s="164"/>
      <c r="K4902" s="164"/>
      <c r="L4902" s="164"/>
      <c r="M4902" s="164"/>
      <c r="N4902" s="164"/>
      <c r="O4902" s="164"/>
    </row>
    <row r="4903" spans="10:15" x14ac:dyDescent="0.25">
      <c r="J4903" s="164"/>
      <c r="K4903" s="164"/>
      <c r="L4903" s="164"/>
      <c r="M4903" s="164"/>
      <c r="N4903" s="164"/>
      <c r="O4903" s="164"/>
    </row>
    <row r="4904" spans="10:15" x14ac:dyDescent="0.25">
      <c r="J4904" s="164"/>
      <c r="K4904" s="164"/>
      <c r="L4904" s="164"/>
      <c r="M4904" s="164"/>
      <c r="N4904" s="164"/>
      <c r="O4904" s="164"/>
    </row>
    <row r="4905" spans="10:15" x14ac:dyDescent="0.25">
      <c r="J4905" s="164"/>
      <c r="K4905" s="164"/>
      <c r="L4905" s="164"/>
      <c r="M4905" s="164"/>
      <c r="N4905" s="164"/>
      <c r="O4905" s="164"/>
    </row>
    <row r="4906" spans="10:15" x14ac:dyDescent="0.25">
      <c r="J4906" s="164"/>
      <c r="K4906" s="164"/>
      <c r="L4906" s="164"/>
      <c r="M4906" s="164"/>
      <c r="N4906" s="164"/>
      <c r="O4906" s="164"/>
    </row>
    <row r="4907" spans="10:15" x14ac:dyDescent="0.25">
      <c r="J4907" s="164"/>
      <c r="K4907" s="164"/>
      <c r="L4907" s="164"/>
      <c r="M4907" s="164"/>
      <c r="N4907" s="164"/>
      <c r="O4907" s="164"/>
    </row>
    <row r="4908" spans="10:15" x14ac:dyDescent="0.25">
      <c r="J4908" s="164"/>
      <c r="K4908" s="164"/>
      <c r="L4908" s="164"/>
      <c r="M4908" s="164"/>
      <c r="N4908" s="164"/>
      <c r="O4908" s="164"/>
    </row>
    <row r="4909" spans="10:15" x14ac:dyDescent="0.25">
      <c r="J4909" s="164"/>
      <c r="K4909" s="164"/>
      <c r="L4909" s="164"/>
      <c r="M4909" s="164"/>
      <c r="N4909" s="164"/>
      <c r="O4909" s="164"/>
    </row>
    <row r="4910" spans="10:15" x14ac:dyDescent="0.25">
      <c r="J4910" s="164"/>
      <c r="K4910" s="164"/>
      <c r="L4910" s="164"/>
      <c r="M4910" s="164"/>
      <c r="N4910" s="164"/>
      <c r="O4910" s="164"/>
    </row>
    <row r="4911" spans="10:15" x14ac:dyDescent="0.25">
      <c r="J4911" s="164"/>
      <c r="K4911" s="164"/>
      <c r="L4911" s="164"/>
      <c r="M4911" s="164"/>
      <c r="N4911" s="164"/>
      <c r="O4911" s="164"/>
    </row>
    <row r="4912" spans="10:15" x14ac:dyDescent="0.25">
      <c r="J4912" s="164"/>
      <c r="K4912" s="164"/>
      <c r="L4912" s="164"/>
      <c r="M4912" s="164"/>
      <c r="N4912" s="164"/>
      <c r="O4912" s="164"/>
    </row>
    <row r="4913" spans="10:15" x14ac:dyDescent="0.25">
      <c r="J4913" s="164"/>
      <c r="K4913" s="164"/>
      <c r="L4913" s="164"/>
      <c r="M4913" s="164"/>
      <c r="N4913" s="164"/>
      <c r="O4913" s="164"/>
    </row>
    <row r="4914" spans="10:15" x14ac:dyDescent="0.25">
      <c r="J4914" s="164"/>
      <c r="K4914" s="164"/>
      <c r="L4914" s="164"/>
      <c r="M4914" s="164"/>
      <c r="N4914" s="164"/>
      <c r="O4914" s="164"/>
    </row>
    <row r="4915" spans="10:15" x14ac:dyDescent="0.25">
      <c r="J4915" s="164"/>
      <c r="K4915" s="164"/>
      <c r="L4915" s="164"/>
      <c r="M4915" s="164"/>
      <c r="N4915" s="164"/>
      <c r="O4915" s="164"/>
    </row>
    <row r="4916" spans="10:15" x14ac:dyDescent="0.25">
      <c r="J4916" s="164"/>
      <c r="K4916" s="164"/>
      <c r="L4916" s="164"/>
      <c r="M4916" s="164"/>
      <c r="N4916" s="164"/>
      <c r="O4916" s="164"/>
    </row>
    <row r="4917" spans="10:15" x14ac:dyDescent="0.25">
      <c r="J4917" s="164"/>
      <c r="K4917" s="164"/>
      <c r="L4917" s="164"/>
      <c r="M4917" s="164"/>
      <c r="N4917" s="164"/>
      <c r="O4917" s="164"/>
    </row>
    <row r="4918" spans="10:15" x14ac:dyDescent="0.25">
      <c r="J4918" s="164"/>
      <c r="K4918" s="164"/>
      <c r="L4918" s="164"/>
      <c r="M4918" s="164"/>
      <c r="N4918" s="164"/>
      <c r="O4918" s="164"/>
    </row>
    <row r="4919" spans="10:15" x14ac:dyDescent="0.25">
      <c r="J4919" s="164"/>
      <c r="K4919" s="164"/>
      <c r="L4919" s="164"/>
      <c r="M4919" s="164"/>
      <c r="N4919" s="164"/>
      <c r="O4919" s="164"/>
    </row>
    <row r="4920" spans="10:15" x14ac:dyDescent="0.25">
      <c r="J4920" s="164"/>
      <c r="K4920" s="164"/>
      <c r="L4920" s="164"/>
      <c r="M4920" s="164"/>
      <c r="N4920" s="164"/>
      <c r="O4920" s="164"/>
    </row>
    <row r="4921" spans="10:15" x14ac:dyDescent="0.25">
      <c r="J4921" s="164"/>
      <c r="K4921" s="164"/>
      <c r="L4921" s="164"/>
      <c r="M4921" s="164"/>
      <c r="N4921" s="164"/>
      <c r="O4921" s="164"/>
    </row>
    <row r="4922" spans="10:15" x14ac:dyDescent="0.25">
      <c r="J4922" s="164"/>
      <c r="K4922" s="164"/>
      <c r="L4922" s="164"/>
      <c r="M4922" s="164"/>
      <c r="N4922" s="164"/>
      <c r="O4922" s="164"/>
    </row>
    <row r="4923" spans="10:15" x14ac:dyDescent="0.25">
      <c r="J4923" s="164"/>
      <c r="K4923" s="164"/>
      <c r="L4923" s="164"/>
      <c r="M4923" s="164"/>
      <c r="N4923" s="164"/>
      <c r="O4923" s="164"/>
    </row>
    <row r="4924" spans="10:15" x14ac:dyDescent="0.25">
      <c r="J4924" s="164"/>
      <c r="K4924" s="164"/>
      <c r="L4924" s="164"/>
      <c r="M4924" s="164"/>
      <c r="N4924" s="164"/>
      <c r="O4924" s="164"/>
    </row>
    <row r="4925" spans="10:15" x14ac:dyDescent="0.25">
      <c r="J4925" s="164"/>
      <c r="K4925" s="164"/>
      <c r="L4925" s="164"/>
      <c r="M4925" s="164"/>
      <c r="N4925" s="164"/>
      <c r="O4925" s="164"/>
    </row>
    <row r="4926" spans="10:15" x14ac:dyDescent="0.25">
      <c r="J4926" s="164"/>
      <c r="K4926" s="164"/>
      <c r="L4926" s="164"/>
      <c r="M4926" s="164"/>
      <c r="N4926" s="164"/>
      <c r="O4926" s="164"/>
    </row>
    <row r="4927" spans="10:15" x14ac:dyDescent="0.25">
      <c r="J4927" s="164"/>
      <c r="K4927" s="164"/>
      <c r="L4927" s="164"/>
      <c r="M4927" s="164"/>
      <c r="N4927" s="164"/>
      <c r="O4927" s="164"/>
    </row>
    <row r="4928" spans="10:15" x14ac:dyDescent="0.25">
      <c r="J4928" s="164"/>
      <c r="K4928" s="164"/>
      <c r="L4928" s="164"/>
      <c r="M4928" s="164"/>
      <c r="N4928" s="164"/>
      <c r="O4928" s="164"/>
    </row>
    <row r="4929" spans="10:15" x14ac:dyDescent="0.25">
      <c r="J4929" s="164"/>
      <c r="K4929" s="164"/>
      <c r="L4929" s="164"/>
      <c r="M4929" s="164"/>
      <c r="N4929" s="164"/>
      <c r="O4929" s="164"/>
    </row>
    <row r="4930" spans="10:15" x14ac:dyDescent="0.25">
      <c r="J4930" s="164"/>
      <c r="K4930" s="164"/>
      <c r="L4930" s="164"/>
      <c r="M4930" s="164"/>
      <c r="N4930" s="164"/>
      <c r="O4930" s="164"/>
    </row>
    <row r="4931" spans="10:15" x14ac:dyDescent="0.25">
      <c r="J4931" s="164"/>
      <c r="K4931" s="164"/>
      <c r="L4931" s="164"/>
      <c r="M4931" s="164"/>
      <c r="N4931" s="164"/>
      <c r="O4931" s="164"/>
    </row>
    <row r="4932" spans="10:15" x14ac:dyDescent="0.25">
      <c r="J4932" s="164"/>
      <c r="K4932" s="164"/>
      <c r="L4932" s="164"/>
      <c r="M4932" s="164"/>
      <c r="N4932" s="164"/>
      <c r="O4932" s="164"/>
    </row>
    <row r="4933" spans="10:15" x14ac:dyDescent="0.25">
      <c r="J4933" s="164"/>
      <c r="K4933" s="164"/>
      <c r="L4933" s="164"/>
      <c r="M4933" s="164"/>
      <c r="N4933" s="164"/>
      <c r="O4933" s="164"/>
    </row>
    <row r="4934" spans="10:15" x14ac:dyDescent="0.25">
      <c r="J4934" s="164"/>
      <c r="K4934" s="164"/>
      <c r="L4934" s="164"/>
      <c r="M4934" s="164"/>
      <c r="N4934" s="164"/>
      <c r="O4934" s="164"/>
    </row>
    <row r="4935" spans="10:15" x14ac:dyDescent="0.25">
      <c r="J4935" s="164"/>
      <c r="K4935" s="164"/>
      <c r="L4935" s="164"/>
      <c r="M4935" s="164"/>
      <c r="N4935" s="164"/>
      <c r="O4935" s="164"/>
    </row>
    <row r="4936" spans="10:15" x14ac:dyDescent="0.25">
      <c r="J4936" s="164"/>
      <c r="K4936" s="164"/>
      <c r="L4936" s="164"/>
      <c r="M4936" s="164"/>
      <c r="N4936" s="164"/>
      <c r="O4936" s="164"/>
    </row>
    <row r="4937" spans="10:15" x14ac:dyDescent="0.25">
      <c r="J4937" s="164"/>
      <c r="K4937" s="164"/>
      <c r="L4937" s="164"/>
      <c r="M4937" s="164"/>
      <c r="N4937" s="164"/>
      <c r="O4937" s="164"/>
    </row>
    <row r="4938" spans="10:15" x14ac:dyDescent="0.25">
      <c r="J4938" s="164"/>
      <c r="K4938" s="164"/>
      <c r="L4938" s="164"/>
      <c r="M4938" s="164"/>
      <c r="N4938" s="164"/>
      <c r="O4938" s="164"/>
    </row>
    <row r="4939" spans="10:15" x14ac:dyDescent="0.25">
      <c r="J4939" s="164"/>
      <c r="K4939" s="164"/>
      <c r="L4939" s="164"/>
      <c r="M4939" s="164"/>
      <c r="N4939" s="164"/>
      <c r="O4939" s="164"/>
    </row>
    <row r="4940" spans="10:15" x14ac:dyDescent="0.25">
      <c r="J4940" s="164"/>
      <c r="K4940" s="164"/>
      <c r="L4940" s="164"/>
      <c r="M4940" s="164"/>
      <c r="N4940" s="164"/>
      <c r="O4940" s="164"/>
    </row>
    <row r="4941" spans="10:15" x14ac:dyDescent="0.25">
      <c r="J4941" s="164"/>
      <c r="K4941" s="164"/>
      <c r="L4941" s="164"/>
      <c r="M4941" s="164"/>
      <c r="N4941" s="164"/>
      <c r="O4941" s="164"/>
    </row>
    <row r="4942" spans="10:15" x14ac:dyDescent="0.25">
      <c r="J4942" s="164"/>
      <c r="K4942" s="164"/>
      <c r="L4942" s="164"/>
      <c r="M4942" s="164"/>
      <c r="N4942" s="164"/>
      <c r="O4942" s="164"/>
    </row>
    <row r="4943" spans="10:15" x14ac:dyDescent="0.25">
      <c r="J4943" s="164"/>
      <c r="K4943" s="164"/>
      <c r="L4943" s="164"/>
      <c r="M4943" s="164"/>
      <c r="N4943" s="164"/>
      <c r="O4943" s="164"/>
    </row>
    <row r="4944" spans="10:15" x14ac:dyDescent="0.25">
      <c r="J4944" s="164"/>
      <c r="K4944" s="164"/>
      <c r="L4944" s="164"/>
      <c r="M4944" s="164"/>
      <c r="N4944" s="164"/>
      <c r="O4944" s="164"/>
    </row>
    <row r="4945" spans="10:15" x14ac:dyDescent="0.25">
      <c r="J4945" s="164"/>
      <c r="K4945" s="164"/>
      <c r="L4945" s="164"/>
      <c r="M4945" s="164"/>
      <c r="N4945" s="164"/>
      <c r="O4945" s="164"/>
    </row>
    <row r="4946" spans="10:15" x14ac:dyDescent="0.25">
      <c r="J4946" s="164"/>
      <c r="K4946" s="164"/>
      <c r="L4946" s="164"/>
      <c r="M4946" s="164"/>
      <c r="N4946" s="164"/>
      <c r="O4946" s="164"/>
    </row>
    <row r="4947" spans="10:15" x14ac:dyDescent="0.25">
      <c r="J4947" s="164"/>
      <c r="K4947" s="164"/>
      <c r="L4947" s="164"/>
      <c r="M4947" s="164"/>
      <c r="N4947" s="164"/>
      <c r="O4947" s="164"/>
    </row>
    <row r="4948" spans="10:15" x14ac:dyDescent="0.25">
      <c r="J4948" s="164"/>
      <c r="K4948" s="164"/>
      <c r="L4948" s="164"/>
      <c r="M4948" s="164"/>
      <c r="N4948" s="164"/>
      <c r="O4948" s="164"/>
    </row>
    <row r="4949" spans="10:15" x14ac:dyDescent="0.25">
      <c r="J4949" s="164"/>
      <c r="K4949" s="164"/>
      <c r="L4949" s="164"/>
      <c r="M4949" s="164"/>
      <c r="N4949" s="164"/>
      <c r="O4949" s="164"/>
    </row>
    <row r="4950" spans="10:15" x14ac:dyDescent="0.25">
      <c r="J4950" s="164"/>
      <c r="K4950" s="164"/>
      <c r="L4950" s="164"/>
      <c r="M4950" s="164"/>
      <c r="N4950" s="164"/>
      <c r="O4950" s="164"/>
    </row>
    <row r="4951" spans="10:15" x14ac:dyDescent="0.25">
      <c r="J4951" s="164"/>
      <c r="K4951" s="164"/>
      <c r="L4951" s="164"/>
      <c r="M4951" s="164"/>
      <c r="N4951" s="164"/>
      <c r="O4951" s="164"/>
    </row>
    <row r="4952" spans="10:15" x14ac:dyDescent="0.25">
      <c r="J4952" s="164"/>
      <c r="K4952" s="164"/>
      <c r="L4952" s="164"/>
      <c r="M4952" s="164"/>
      <c r="N4952" s="164"/>
      <c r="O4952" s="164"/>
    </row>
    <row r="4953" spans="10:15" x14ac:dyDescent="0.25">
      <c r="J4953" s="164"/>
      <c r="K4953" s="164"/>
      <c r="L4953" s="164"/>
      <c r="M4953" s="164"/>
      <c r="N4953" s="164"/>
      <c r="O4953" s="164"/>
    </row>
    <row r="4954" spans="10:15" x14ac:dyDescent="0.25">
      <c r="J4954" s="164"/>
      <c r="K4954" s="164"/>
      <c r="L4954" s="164"/>
      <c r="M4954" s="164"/>
      <c r="N4954" s="164"/>
      <c r="O4954" s="164"/>
    </row>
    <row r="4955" spans="10:15" x14ac:dyDescent="0.25">
      <c r="J4955" s="164"/>
      <c r="K4955" s="164"/>
      <c r="L4955" s="164"/>
      <c r="M4955" s="164"/>
      <c r="N4955" s="164"/>
      <c r="O4955" s="164"/>
    </row>
    <row r="4956" spans="10:15" x14ac:dyDescent="0.25">
      <c r="J4956" s="164"/>
      <c r="K4956" s="164"/>
      <c r="L4956" s="164"/>
      <c r="M4956" s="164"/>
      <c r="N4956" s="164"/>
      <c r="O4956" s="164"/>
    </row>
    <row r="4957" spans="10:15" x14ac:dyDescent="0.25">
      <c r="J4957" s="164"/>
      <c r="K4957" s="164"/>
      <c r="L4957" s="164"/>
      <c r="M4957" s="164"/>
      <c r="N4957" s="164"/>
      <c r="O4957" s="164"/>
    </row>
    <row r="4958" spans="10:15" x14ac:dyDescent="0.25">
      <c r="J4958" s="164"/>
      <c r="K4958" s="164"/>
      <c r="L4958" s="164"/>
      <c r="M4958" s="164"/>
      <c r="N4958" s="164"/>
      <c r="O4958" s="164"/>
    </row>
    <row r="4959" spans="10:15" x14ac:dyDescent="0.25">
      <c r="J4959" s="164"/>
      <c r="K4959" s="164"/>
      <c r="L4959" s="164"/>
      <c r="M4959" s="164"/>
      <c r="N4959" s="164"/>
      <c r="O4959" s="164"/>
    </row>
    <row r="4960" spans="10:15" x14ac:dyDescent="0.25">
      <c r="J4960" s="164"/>
      <c r="K4960" s="164"/>
      <c r="L4960" s="164"/>
      <c r="M4960" s="164"/>
      <c r="N4960" s="164"/>
      <c r="O4960" s="164"/>
    </row>
    <row r="4961" spans="10:15" x14ac:dyDescent="0.25">
      <c r="J4961" s="164"/>
      <c r="K4961" s="164"/>
      <c r="L4961" s="164"/>
      <c r="M4961" s="164"/>
      <c r="N4961" s="164"/>
      <c r="O4961" s="164"/>
    </row>
    <row r="4962" spans="10:15" x14ac:dyDescent="0.25">
      <c r="J4962" s="164"/>
      <c r="K4962" s="164"/>
      <c r="L4962" s="164"/>
      <c r="M4962" s="164"/>
      <c r="N4962" s="164"/>
      <c r="O4962" s="164"/>
    </row>
    <row r="4963" spans="10:15" x14ac:dyDescent="0.25">
      <c r="J4963" s="164"/>
      <c r="K4963" s="164"/>
      <c r="L4963" s="164"/>
      <c r="M4963" s="164"/>
      <c r="N4963" s="164"/>
      <c r="O4963" s="164"/>
    </row>
    <row r="4964" spans="10:15" x14ac:dyDescent="0.25">
      <c r="J4964" s="164"/>
      <c r="K4964" s="164"/>
      <c r="L4964" s="164"/>
      <c r="M4964" s="164"/>
      <c r="N4964" s="164"/>
      <c r="O4964" s="164"/>
    </row>
    <row r="4965" spans="10:15" x14ac:dyDescent="0.25">
      <c r="J4965" s="164"/>
      <c r="K4965" s="164"/>
      <c r="L4965" s="164"/>
      <c r="M4965" s="164"/>
      <c r="N4965" s="164"/>
      <c r="O4965" s="164"/>
    </row>
    <row r="4966" spans="10:15" x14ac:dyDescent="0.25">
      <c r="J4966" s="164"/>
      <c r="K4966" s="164"/>
      <c r="L4966" s="164"/>
      <c r="M4966" s="164"/>
      <c r="N4966" s="164"/>
      <c r="O4966" s="164"/>
    </row>
    <row r="4967" spans="10:15" x14ac:dyDescent="0.25">
      <c r="J4967" s="164"/>
      <c r="K4967" s="164"/>
      <c r="L4967" s="164"/>
      <c r="M4967" s="164"/>
      <c r="N4967" s="164"/>
      <c r="O4967" s="164"/>
    </row>
    <row r="4968" spans="10:15" x14ac:dyDescent="0.25">
      <c r="J4968" s="164"/>
      <c r="K4968" s="164"/>
      <c r="L4968" s="164"/>
      <c r="M4968" s="164"/>
      <c r="N4968" s="164"/>
      <c r="O4968" s="164"/>
    </row>
    <row r="4969" spans="10:15" x14ac:dyDescent="0.25">
      <c r="J4969" s="164"/>
      <c r="K4969" s="164"/>
      <c r="L4969" s="164"/>
      <c r="M4969" s="164"/>
      <c r="N4969" s="164"/>
      <c r="O4969" s="164"/>
    </row>
    <row r="4970" spans="10:15" x14ac:dyDescent="0.25">
      <c r="J4970" s="164"/>
      <c r="K4970" s="164"/>
      <c r="L4970" s="164"/>
      <c r="M4970" s="164"/>
      <c r="N4970" s="164"/>
      <c r="O4970" s="164"/>
    </row>
    <row r="4971" spans="10:15" x14ac:dyDescent="0.25">
      <c r="J4971" s="164"/>
      <c r="K4971" s="164"/>
      <c r="L4971" s="164"/>
      <c r="M4971" s="164"/>
      <c r="N4971" s="164"/>
      <c r="O4971" s="164"/>
    </row>
    <row r="4972" spans="10:15" x14ac:dyDescent="0.25">
      <c r="J4972" s="164"/>
      <c r="K4972" s="164"/>
      <c r="L4972" s="164"/>
      <c r="M4972" s="164"/>
      <c r="N4972" s="164"/>
      <c r="O4972" s="164"/>
    </row>
    <row r="4973" spans="10:15" x14ac:dyDescent="0.25">
      <c r="J4973" s="164"/>
      <c r="K4973" s="164"/>
      <c r="L4973" s="164"/>
      <c r="M4973" s="164"/>
      <c r="N4973" s="164"/>
      <c r="O4973" s="164"/>
    </row>
    <row r="4974" spans="10:15" x14ac:dyDescent="0.25">
      <c r="J4974" s="164"/>
      <c r="K4974" s="164"/>
      <c r="L4974" s="164"/>
      <c r="M4974" s="164"/>
      <c r="N4974" s="164"/>
      <c r="O4974" s="164"/>
    </row>
    <row r="4975" spans="10:15" x14ac:dyDescent="0.25">
      <c r="J4975" s="164"/>
      <c r="K4975" s="164"/>
      <c r="L4975" s="164"/>
      <c r="M4975" s="164"/>
      <c r="N4975" s="164"/>
      <c r="O4975" s="164"/>
    </row>
    <row r="4976" spans="10:15" x14ac:dyDescent="0.25">
      <c r="J4976" s="164"/>
      <c r="K4976" s="164"/>
      <c r="L4976" s="164"/>
      <c r="M4976" s="164"/>
      <c r="N4976" s="164"/>
      <c r="O4976" s="164"/>
    </row>
    <row r="4977" spans="10:15" x14ac:dyDescent="0.25">
      <c r="J4977" s="164"/>
      <c r="K4977" s="164"/>
      <c r="L4977" s="164"/>
      <c r="M4977" s="164"/>
      <c r="N4977" s="164"/>
      <c r="O4977" s="164"/>
    </row>
    <row r="4978" spans="10:15" x14ac:dyDescent="0.25">
      <c r="J4978" s="164"/>
      <c r="K4978" s="164"/>
      <c r="L4978" s="164"/>
      <c r="M4978" s="164"/>
      <c r="N4978" s="164"/>
      <c r="O4978" s="164"/>
    </row>
    <row r="4979" spans="10:15" x14ac:dyDescent="0.25">
      <c r="J4979" s="164"/>
      <c r="K4979" s="164"/>
      <c r="L4979" s="164"/>
      <c r="M4979" s="164"/>
      <c r="N4979" s="164"/>
      <c r="O4979" s="164"/>
    </row>
    <row r="4980" spans="10:15" x14ac:dyDescent="0.25">
      <c r="J4980" s="164"/>
      <c r="K4980" s="164"/>
      <c r="L4980" s="164"/>
      <c r="M4980" s="164"/>
      <c r="N4980" s="164"/>
      <c r="O4980" s="164"/>
    </row>
    <row r="4981" spans="10:15" x14ac:dyDescent="0.25">
      <c r="J4981" s="164"/>
      <c r="K4981" s="164"/>
      <c r="L4981" s="164"/>
      <c r="M4981" s="164"/>
      <c r="N4981" s="164"/>
      <c r="O4981" s="164"/>
    </row>
    <row r="4982" spans="10:15" x14ac:dyDescent="0.25">
      <c r="J4982" s="164"/>
      <c r="K4982" s="164"/>
      <c r="L4982" s="164"/>
      <c r="M4982" s="164"/>
      <c r="N4982" s="164"/>
      <c r="O4982" s="164"/>
    </row>
    <row r="4983" spans="10:15" x14ac:dyDescent="0.25">
      <c r="J4983" s="164"/>
      <c r="K4983" s="164"/>
      <c r="L4983" s="164"/>
      <c r="M4983" s="164"/>
      <c r="N4983" s="164"/>
      <c r="O4983" s="164"/>
    </row>
    <row r="4984" spans="10:15" x14ac:dyDescent="0.25">
      <c r="J4984" s="164"/>
      <c r="K4984" s="164"/>
      <c r="L4984" s="164"/>
      <c r="M4984" s="164"/>
      <c r="N4984" s="164"/>
      <c r="O4984" s="164"/>
    </row>
    <row r="4985" spans="10:15" x14ac:dyDescent="0.25">
      <c r="J4985" s="164"/>
      <c r="K4985" s="164"/>
      <c r="L4985" s="164"/>
      <c r="M4985" s="164"/>
      <c r="N4985" s="164"/>
      <c r="O4985" s="164"/>
    </row>
    <row r="4986" spans="10:15" x14ac:dyDescent="0.25">
      <c r="J4986" s="164"/>
      <c r="K4986" s="164"/>
      <c r="L4986" s="164"/>
      <c r="M4986" s="164"/>
      <c r="N4986" s="164"/>
      <c r="O4986" s="164"/>
    </row>
    <row r="4987" spans="10:15" x14ac:dyDescent="0.25">
      <c r="J4987" s="164"/>
      <c r="K4987" s="164"/>
      <c r="L4987" s="164"/>
      <c r="M4987" s="164"/>
      <c r="N4987" s="164"/>
      <c r="O4987" s="164"/>
    </row>
    <row r="4988" spans="10:15" x14ac:dyDescent="0.25">
      <c r="J4988" s="164"/>
      <c r="K4988" s="164"/>
      <c r="L4988" s="164"/>
      <c r="M4988" s="164"/>
      <c r="N4988" s="164"/>
      <c r="O4988" s="164"/>
    </row>
    <row r="4989" spans="10:15" x14ac:dyDescent="0.25">
      <c r="J4989" s="164"/>
      <c r="K4989" s="164"/>
      <c r="L4989" s="164"/>
      <c r="M4989" s="164"/>
      <c r="N4989" s="164"/>
      <c r="O4989" s="164"/>
    </row>
    <row r="4990" spans="10:15" x14ac:dyDescent="0.25">
      <c r="J4990" s="164"/>
      <c r="K4990" s="164"/>
      <c r="L4990" s="164"/>
      <c r="M4990" s="164"/>
      <c r="N4990" s="164"/>
      <c r="O4990" s="164"/>
    </row>
    <row r="4991" spans="10:15" x14ac:dyDescent="0.25">
      <c r="J4991" s="164"/>
      <c r="K4991" s="164"/>
      <c r="L4991" s="164"/>
      <c r="M4991" s="164"/>
      <c r="N4991" s="164"/>
      <c r="O4991" s="164"/>
    </row>
    <row r="4992" spans="10:15" x14ac:dyDescent="0.25">
      <c r="J4992" s="164"/>
      <c r="K4992" s="164"/>
      <c r="L4992" s="164"/>
      <c r="M4992" s="164"/>
      <c r="N4992" s="164"/>
      <c r="O4992" s="164"/>
    </row>
    <row r="4993" spans="10:15" x14ac:dyDescent="0.25">
      <c r="J4993" s="164"/>
      <c r="K4993" s="164"/>
      <c r="L4993" s="164"/>
      <c r="M4993" s="164"/>
      <c r="N4993" s="164"/>
      <c r="O4993" s="164"/>
    </row>
    <row r="4994" spans="10:15" x14ac:dyDescent="0.25">
      <c r="J4994" s="164"/>
      <c r="K4994" s="164"/>
      <c r="L4994" s="164"/>
      <c r="M4994" s="164"/>
      <c r="N4994" s="164"/>
      <c r="O4994" s="164"/>
    </row>
    <row r="4995" spans="10:15" x14ac:dyDescent="0.25">
      <c r="J4995" s="164"/>
      <c r="K4995" s="164"/>
      <c r="L4995" s="164"/>
      <c r="M4995" s="164"/>
      <c r="N4995" s="164"/>
      <c r="O4995" s="164"/>
    </row>
    <row r="4996" spans="10:15" x14ac:dyDescent="0.25">
      <c r="J4996" s="164"/>
      <c r="K4996" s="164"/>
      <c r="L4996" s="164"/>
      <c r="M4996" s="164"/>
      <c r="N4996" s="164"/>
      <c r="O4996" s="164"/>
    </row>
    <row r="4997" spans="10:15" x14ac:dyDescent="0.25">
      <c r="J4997" s="164"/>
      <c r="K4997" s="164"/>
      <c r="L4997" s="164"/>
      <c r="M4997" s="164"/>
      <c r="N4997" s="164"/>
      <c r="O4997" s="164"/>
    </row>
    <row r="4998" spans="10:15" x14ac:dyDescent="0.25">
      <c r="J4998" s="164"/>
      <c r="K4998" s="164"/>
      <c r="L4998" s="164"/>
      <c r="M4998" s="164"/>
      <c r="N4998" s="164"/>
      <c r="O4998" s="164"/>
    </row>
    <row r="4999" spans="10:15" x14ac:dyDescent="0.25">
      <c r="J4999" s="164"/>
      <c r="K4999" s="164"/>
      <c r="L4999" s="164"/>
      <c r="M4999" s="164"/>
      <c r="N4999" s="164"/>
      <c r="O4999" s="164"/>
    </row>
    <row r="5000" spans="10:15" x14ac:dyDescent="0.25">
      <c r="J5000" s="164"/>
      <c r="K5000" s="164"/>
      <c r="L5000" s="164"/>
      <c r="M5000" s="164"/>
      <c r="N5000" s="164"/>
      <c r="O5000" s="164"/>
    </row>
    <row r="5001" spans="10:15" x14ac:dyDescent="0.25">
      <c r="J5001" s="164"/>
      <c r="K5001" s="164"/>
      <c r="L5001" s="164"/>
      <c r="M5001" s="164"/>
      <c r="N5001" s="164"/>
      <c r="O5001" s="164"/>
    </row>
    <row r="5002" spans="10:15" x14ac:dyDescent="0.25">
      <c r="J5002" s="164"/>
      <c r="K5002" s="164"/>
      <c r="L5002" s="164"/>
      <c r="M5002" s="164"/>
      <c r="N5002" s="164"/>
      <c r="O5002" s="164"/>
    </row>
    <row r="5003" spans="10:15" x14ac:dyDescent="0.25">
      <c r="J5003" s="164"/>
      <c r="K5003" s="164"/>
      <c r="L5003" s="164"/>
      <c r="M5003" s="164"/>
      <c r="N5003" s="164"/>
      <c r="O5003" s="164"/>
    </row>
    <row r="5004" spans="10:15" x14ac:dyDescent="0.25">
      <c r="J5004" s="164"/>
      <c r="K5004" s="164"/>
      <c r="L5004" s="164"/>
      <c r="M5004" s="164"/>
      <c r="N5004" s="164"/>
      <c r="O5004" s="164"/>
    </row>
    <row r="5005" spans="10:15" x14ac:dyDescent="0.25">
      <c r="J5005" s="164"/>
      <c r="K5005" s="164"/>
      <c r="L5005" s="164"/>
      <c r="M5005" s="164"/>
      <c r="N5005" s="164"/>
      <c r="O5005" s="164"/>
    </row>
    <row r="5006" spans="10:15" x14ac:dyDescent="0.25">
      <c r="J5006" s="164"/>
      <c r="K5006" s="164"/>
      <c r="L5006" s="164"/>
      <c r="M5006" s="164"/>
      <c r="N5006" s="164"/>
      <c r="O5006" s="164"/>
    </row>
    <row r="5007" spans="10:15" x14ac:dyDescent="0.25">
      <c r="J5007" s="164"/>
      <c r="K5007" s="164"/>
      <c r="L5007" s="164"/>
      <c r="M5007" s="164"/>
      <c r="N5007" s="164"/>
      <c r="O5007" s="164"/>
    </row>
    <row r="5008" spans="10:15" x14ac:dyDescent="0.25">
      <c r="J5008" s="164"/>
      <c r="K5008" s="164"/>
      <c r="L5008" s="164"/>
      <c r="M5008" s="164"/>
      <c r="N5008" s="164"/>
      <c r="O5008" s="164"/>
    </row>
    <row r="5009" spans="10:15" x14ac:dyDescent="0.25">
      <c r="J5009" s="164"/>
      <c r="K5009" s="164"/>
      <c r="L5009" s="164"/>
      <c r="M5009" s="164"/>
      <c r="N5009" s="164"/>
      <c r="O5009" s="164"/>
    </row>
    <row r="5010" spans="10:15" x14ac:dyDescent="0.25">
      <c r="J5010" s="164"/>
      <c r="K5010" s="164"/>
      <c r="L5010" s="164"/>
      <c r="M5010" s="164"/>
      <c r="N5010" s="164"/>
      <c r="O5010" s="164"/>
    </row>
    <row r="5011" spans="10:15" x14ac:dyDescent="0.25">
      <c r="J5011" s="164"/>
      <c r="K5011" s="164"/>
      <c r="L5011" s="164"/>
      <c r="M5011" s="164"/>
      <c r="N5011" s="164"/>
      <c r="O5011" s="164"/>
    </row>
    <row r="5012" spans="10:15" x14ac:dyDescent="0.25">
      <c r="J5012" s="164"/>
      <c r="K5012" s="164"/>
      <c r="L5012" s="164"/>
      <c r="M5012" s="164"/>
      <c r="N5012" s="164"/>
      <c r="O5012" s="164"/>
    </row>
    <row r="5013" spans="10:15" x14ac:dyDescent="0.25">
      <c r="J5013" s="164"/>
      <c r="K5013" s="164"/>
      <c r="L5013" s="164"/>
      <c r="M5013" s="164"/>
      <c r="N5013" s="164"/>
      <c r="O5013" s="164"/>
    </row>
    <row r="5014" spans="10:15" x14ac:dyDescent="0.25">
      <c r="J5014" s="164"/>
      <c r="K5014" s="164"/>
      <c r="L5014" s="164"/>
      <c r="M5014" s="164"/>
      <c r="N5014" s="164"/>
      <c r="O5014" s="164"/>
    </row>
    <row r="5015" spans="10:15" x14ac:dyDescent="0.25">
      <c r="J5015" s="164"/>
      <c r="K5015" s="164"/>
      <c r="L5015" s="164"/>
      <c r="M5015" s="164"/>
      <c r="N5015" s="164"/>
      <c r="O5015" s="164"/>
    </row>
    <row r="5016" spans="10:15" x14ac:dyDescent="0.25">
      <c r="J5016" s="164"/>
      <c r="K5016" s="164"/>
      <c r="L5016" s="164"/>
      <c r="M5016" s="164"/>
      <c r="N5016" s="164"/>
      <c r="O5016" s="164"/>
    </row>
    <row r="5017" spans="10:15" x14ac:dyDescent="0.25">
      <c r="J5017" s="164"/>
      <c r="K5017" s="164"/>
      <c r="L5017" s="164"/>
      <c r="M5017" s="164"/>
      <c r="N5017" s="164"/>
      <c r="O5017" s="164"/>
    </row>
    <row r="5018" spans="10:15" x14ac:dyDescent="0.25">
      <c r="J5018" s="164"/>
      <c r="K5018" s="164"/>
      <c r="L5018" s="164"/>
      <c r="M5018" s="164"/>
      <c r="N5018" s="164"/>
      <c r="O5018" s="164"/>
    </row>
    <row r="5019" spans="10:15" x14ac:dyDescent="0.25">
      <c r="J5019" s="164"/>
      <c r="K5019" s="164"/>
      <c r="L5019" s="164"/>
      <c r="M5019" s="164"/>
      <c r="N5019" s="164"/>
      <c r="O5019" s="164"/>
    </row>
    <row r="5020" spans="10:15" x14ac:dyDescent="0.25">
      <c r="J5020" s="164"/>
      <c r="K5020" s="164"/>
      <c r="L5020" s="164"/>
      <c r="M5020" s="164"/>
      <c r="N5020" s="164"/>
      <c r="O5020" s="164"/>
    </row>
    <row r="5021" spans="10:15" x14ac:dyDescent="0.25">
      <c r="J5021" s="164"/>
      <c r="K5021" s="164"/>
      <c r="L5021" s="164"/>
      <c r="M5021" s="164"/>
      <c r="N5021" s="164"/>
      <c r="O5021" s="164"/>
    </row>
    <row r="5022" spans="10:15" x14ac:dyDescent="0.25">
      <c r="J5022" s="164"/>
      <c r="K5022" s="164"/>
      <c r="L5022" s="164"/>
      <c r="M5022" s="164"/>
      <c r="N5022" s="164"/>
      <c r="O5022" s="164"/>
    </row>
    <row r="5023" spans="10:15" x14ac:dyDescent="0.25">
      <c r="J5023" s="164"/>
      <c r="K5023" s="164"/>
      <c r="L5023" s="164"/>
      <c r="M5023" s="164"/>
      <c r="N5023" s="164"/>
      <c r="O5023" s="164"/>
    </row>
    <row r="5024" spans="10:15" x14ac:dyDescent="0.25">
      <c r="J5024" s="164"/>
      <c r="K5024" s="164"/>
      <c r="L5024" s="164"/>
      <c r="M5024" s="164"/>
      <c r="N5024" s="164"/>
      <c r="O5024" s="164"/>
    </row>
    <row r="5025" spans="10:15" x14ac:dyDescent="0.25">
      <c r="J5025" s="164"/>
      <c r="K5025" s="164"/>
      <c r="L5025" s="164"/>
      <c r="M5025" s="164"/>
      <c r="N5025" s="164"/>
      <c r="O5025" s="164"/>
    </row>
    <row r="5026" spans="10:15" x14ac:dyDescent="0.25">
      <c r="J5026" s="164"/>
      <c r="K5026" s="164"/>
      <c r="L5026" s="164"/>
      <c r="M5026" s="164"/>
      <c r="N5026" s="164"/>
      <c r="O5026" s="164"/>
    </row>
    <row r="5027" spans="10:15" x14ac:dyDescent="0.25">
      <c r="J5027" s="164"/>
      <c r="K5027" s="164"/>
      <c r="L5027" s="164"/>
      <c r="M5027" s="164"/>
      <c r="N5027" s="164"/>
      <c r="O5027" s="164"/>
    </row>
    <row r="5028" spans="10:15" x14ac:dyDescent="0.25">
      <c r="J5028" s="164"/>
      <c r="K5028" s="164"/>
      <c r="L5028" s="164"/>
      <c r="M5028" s="164"/>
      <c r="N5028" s="164"/>
      <c r="O5028" s="164"/>
    </row>
    <row r="5029" spans="10:15" x14ac:dyDescent="0.25">
      <c r="J5029" s="164"/>
      <c r="K5029" s="164"/>
      <c r="L5029" s="164"/>
      <c r="M5029" s="164"/>
      <c r="N5029" s="164"/>
      <c r="O5029" s="164"/>
    </row>
    <row r="5030" spans="10:15" x14ac:dyDescent="0.25">
      <c r="J5030" s="164"/>
      <c r="K5030" s="164"/>
      <c r="L5030" s="164"/>
      <c r="M5030" s="164"/>
      <c r="N5030" s="164"/>
      <c r="O5030" s="164"/>
    </row>
    <row r="5031" spans="10:15" x14ac:dyDescent="0.25">
      <c r="J5031" s="164"/>
      <c r="K5031" s="164"/>
      <c r="L5031" s="164"/>
      <c r="M5031" s="164"/>
      <c r="N5031" s="164"/>
      <c r="O5031" s="164"/>
    </row>
    <row r="5032" spans="10:15" x14ac:dyDescent="0.25">
      <c r="J5032" s="164"/>
      <c r="K5032" s="164"/>
      <c r="L5032" s="164"/>
      <c r="M5032" s="164"/>
      <c r="N5032" s="164"/>
      <c r="O5032" s="164"/>
    </row>
    <row r="5033" spans="10:15" x14ac:dyDescent="0.25">
      <c r="J5033" s="164"/>
      <c r="K5033" s="164"/>
      <c r="L5033" s="164"/>
      <c r="M5033" s="164"/>
      <c r="N5033" s="164"/>
      <c r="O5033" s="164"/>
    </row>
    <row r="5034" spans="10:15" x14ac:dyDescent="0.25">
      <c r="J5034" s="164"/>
      <c r="K5034" s="164"/>
      <c r="L5034" s="164"/>
      <c r="M5034" s="164"/>
      <c r="N5034" s="164"/>
      <c r="O5034" s="164"/>
    </row>
    <row r="5035" spans="10:15" x14ac:dyDescent="0.25">
      <c r="J5035" s="164"/>
      <c r="K5035" s="164"/>
      <c r="L5035" s="164"/>
      <c r="M5035" s="164"/>
      <c r="N5035" s="164"/>
      <c r="O5035" s="164"/>
    </row>
    <row r="5036" spans="10:15" x14ac:dyDescent="0.25">
      <c r="J5036" s="164"/>
      <c r="K5036" s="164"/>
      <c r="L5036" s="164"/>
      <c r="M5036" s="164"/>
      <c r="N5036" s="164"/>
      <c r="O5036" s="164"/>
    </row>
    <row r="5037" spans="10:15" x14ac:dyDescent="0.25">
      <c r="J5037" s="164"/>
      <c r="K5037" s="164"/>
      <c r="L5037" s="164"/>
      <c r="M5037" s="164"/>
      <c r="N5037" s="164"/>
      <c r="O5037" s="164"/>
    </row>
    <row r="5038" spans="10:15" x14ac:dyDescent="0.25">
      <c r="J5038" s="164"/>
      <c r="K5038" s="164"/>
      <c r="L5038" s="164"/>
      <c r="M5038" s="164"/>
      <c r="N5038" s="164"/>
      <c r="O5038" s="164"/>
    </row>
    <row r="5039" spans="10:15" x14ac:dyDescent="0.25">
      <c r="J5039" s="164"/>
      <c r="K5039" s="164"/>
      <c r="L5039" s="164"/>
      <c r="M5039" s="164"/>
      <c r="N5039" s="164"/>
      <c r="O5039" s="164"/>
    </row>
    <row r="5040" spans="10:15" x14ac:dyDescent="0.25">
      <c r="J5040" s="164"/>
      <c r="K5040" s="164"/>
      <c r="L5040" s="164"/>
      <c r="M5040" s="164"/>
      <c r="N5040" s="164"/>
      <c r="O5040" s="164"/>
    </row>
    <row r="5041" spans="10:15" x14ac:dyDescent="0.25">
      <c r="J5041" s="164"/>
      <c r="K5041" s="164"/>
      <c r="L5041" s="164"/>
      <c r="M5041" s="164"/>
      <c r="N5041" s="164"/>
      <c r="O5041" s="164"/>
    </row>
    <row r="5042" spans="10:15" x14ac:dyDescent="0.25">
      <c r="J5042" s="164"/>
      <c r="K5042" s="164"/>
      <c r="L5042" s="164"/>
      <c r="M5042" s="164"/>
      <c r="N5042" s="164"/>
      <c r="O5042" s="164"/>
    </row>
    <row r="5043" spans="10:15" x14ac:dyDescent="0.25">
      <c r="J5043" s="164"/>
      <c r="K5043" s="164"/>
      <c r="L5043" s="164"/>
      <c r="M5043" s="164"/>
      <c r="N5043" s="164"/>
      <c r="O5043" s="164"/>
    </row>
    <row r="5044" spans="10:15" x14ac:dyDescent="0.25">
      <c r="J5044" s="164"/>
      <c r="K5044" s="164"/>
      <c r="L5044" s="164"/>
      <c r="M5044" s="164"/>
      <c r="N5044" s="164"/>
      <c r="O5044" s="164"/>
    </row>
    <row r="5045" spans="10:15" x14ac:dyDescent="0.25">
      <c r="J5045" s="164"/>
      <c r="K5045" s="164"/>
      <c r="L5045" s="164"/>
      <c r="M5045" s="164"/>
      <c r="N5045" s="164"/>
      <c r="O5045" s="164"/>
    </row>
    <row r="5046" spans="10:15" x14ac:dyDescent="0.25">
      <c r="J5046" s="164"/>
      <c r="K5046" s="164"/>
      <c r="L5046" s="164"/>
      <c r="M5046" s="164"/>
      <c r="N5046" s="164"/>
      <c r="O5046" s="164"/>
    </row>
    <row r="5047" spans="10:15" x14ac:dyDescent="0.25">
      <c r="J5047" s="164"/>
      <c r="K5047" s="164"/>
      <c r="L5047" s="164"/>
      <c r="M5047" s="164"/>
      <c r="N5047" s="164"/>
      <c r="O5047" s="164"/>
    </row>
    <row r="5048" spans="10:15" x14ac:dyDescent="0.25">
      <c r="J5048" s="164"/>
      <c r="K5048" s="164"/>
      <c r="L5048" s="164"/>
      <c r="M5048" s="164"/>
      <c r="N5048" s="164"/>
      <c r="O5048" s="164"/>
    </row>
    <row r="5049" spans="10:15" x14ac:dyDescent="0.25">
      <c r="J5049" s="164"/>
      <c r="K5049" s="164"/>
      <c r="L5049" s="164"/>
      <c r="M5049" s="164"/>
      <c r="N5049" s="164"/>
      <c r="O5049" s="164"/>
    </row>
    <row r="5050" spans="10:15" x14ac:dyDescent="0.25">
      <c r="J5050" s="164"/>
      <c r="K5050" s="164"/>
      <c r="L5050" s="164"/>
      <c r="M5050" s="164"/>
      <c r="N5050" s="164"/>
      <c r="O5050" s="164"/>
    </row>
    <row r="5051" spans="10:15" x14ac:dyDescent="0.25">
      <c r="J5051" s="164"/>
      <c r="K5051" s="164"/>
      <c r="L5051" s="164"/>
      <c r="M5051" s="164"/>
      <c r="N5051" s="164"/>
      <c r="O5051" s="164"/>
    </row>
    <row r="5052" spans="10:15" x14ac:dyDescent="0.25">
      <c r="J5052" s="164"/>
      <c r="K5052" s="164"/>
      <c r="L5052" s="164"/>
      <c r="M5052" s="164"/>
      <c r="N5052" s="164"/>
      <c r="O5052" s="164"/>
    </row>
    <row r="5053" spans="10:15" x14ac:dyDescent="0.25">
      <c r="J5053" s="164"/>
      <c r="K5053" s="164"/>
      <c r="L5053" s="164"/>
      <c r="M5053" s="164"/>
      <c r="N5053" s="164"/>
      <c r="O5053" s="164"/>
    </row>
    <row r="5054" spans="10:15" x14ac:dyDescent="0.25">
      <c r="J5054" s="164"/>
      <c r="K5054" s="164"/>
      <c r="L5054" s="164"/>
      <c r="M5054" s="164"/>
      <c r="N5054" s="164"/>
      <c r="O5054" s="164"/>
    </row>
    <row r="5055" spans="10:15" x14ac:dyDescent="0.25">
      <c r="J5055" s="164"/>
      <c r="K5055" s="164"/>
      <c r="L5055" s="164"/>
      <c r="M5055" s="164"/>
      <c r="N5055" s="164"/>
      <c r="O5055" s="164"/>
    </row>
    <row r="5056" spans="10:15" x14ac:dyDescent="0.25">
      <c r="J5056" s="164"/>
      <c r="K5056" s="164"/>
      <c r="L5056" s="164"/>
      <c r="M5056" s="164"/>
      <c r="N5056" s="164"/>
      <c r="O5056" s="164"/>
    </row>
    <row r="5057" spans="10:15" x14ac:dyDescent="0.25">
      <c r="J5057" s="164"/>
      <c r="K5057" s="164"/>
      <c r="L5057" s="164"/>
      <c r="M5057" s="164"/>
      <c r="N5057" s="164"/>
      <c r="O5057" s="164"/>
    </row>
    <row r="5058" spans="10:15" x14ac:dyDescent="0.25">
      <c r="J5058" s="164"/>
      <c r="K5058" s="164"/>
      <c r="L5058" s="164"/>
      <c r="M5058" s="164"/>
      <c r="N5058" s="164"/>
      <c r="O5058" s="164"/>
    </row>
    <row r="5059" spans="10:15" x14ac:dyDescent="0.25">
      <c r="J5059" s="164"/>
      <c r="K5059" s="164"/>
      <c r="L5059" s="164"/>
      <c r="M5059" s="164"/>
      <c r="N5059" s="164"/>
      <c r="O5059" s="164"/>
    </row>
    <row r="5060" spans="10:15" x14ac:dyDescent="0.25">
      <c r="J5060" s="164"/>
      <c r="K5060" s="164"/>
      <c r="L5060" s="164"/>
      <c r="M5060" s="164"/>
      <c r="N5060" s="164"/>
      <c r="O5060" s="164"/>
    </row>
    <row r="5061" spans="10:15" x14ac:dyDescent="0.25">
      <c r="J5061" s="164"/>
      <c r="K5061" s="164"/>
      <c r="L5061" s="164"/>
      <c r="M5061" s="164"/>
      <c r="N5061" s="164"/>
      <c r="O5061" s="164"/>
    </row>
    <row r="5062" spans="10:15" x14ac:dyDescent="0.25">
      <c r="J5062" s="164"/>
      <c r="K5062" s="164"/>
      <c r="L5062" s="164"/>
      <c r="M5062" s="164"/>
      <c r="N5062" s="164"/>
      <c r="O5062" s="164"/>
    </row>
    <row r="5063" spans="10:15" x14ac:dyDescent="0.25">
      <c r="J5063" s="164"/>
      <c r="K5063" s="164"/>
      <c r="L5063" s="164"/>
      <c r="M5063" s="164"/>
      <c r="N5063" s="164"/>
      <c r="O5063" s="164"/>
    </row>
    <row r="5064" spans="10:15" x14ac:dyDescent="0.25">
      <c r="J5064" s="164"/>
      <c r="K5064" s="164"/>
      <c r="L5064" s="164"/>
      <c r="M5064" s="164"/>
      <c r="N5064" s="164"/>
      <c r="O5064" s="164"/>
    </row>
    <row r="5065" spans="10:15" x14ac:dyDescent="0.25">
      <c r="J5065" s="164"/>
      <c r="K5065" s="164"/>
      <c r="L5065" s="164"/>
      <c r="M5065" s="164"/>
      <c r="N5065" s="164"/>
      <c r="O5065" s="164"/>
    </row>
    <row r="5066" spans="10:15" x14ac:dyDescent="0.25">
      <c r="J5066" s="164"/>
      <c r="K5066" s="164"/>
      <c r="L5066" s="164"/>
      <c r="M5066" s="164"/>
      <c r="N5066" s="164"/>
      <c r="O5066" s="164"/>
    </row>
    <row r="5067" spans="10:15" x14ac:dyDescent="0.25">
      <c r="J5067" s="164"/>
      <c r="K5067" s="164"/>
      <c r="L5067" s="164"/>
      <c r="M5067" s="164"/>
      <c r="N5067" s="164"/>
      <c r="O5067" s="164"/>
    </row>
    <row r="5068" spans="10:15" x14ac:dyDescent="0.25">
      <c r="J5068" s="164"/>
      <c r="K5068" s="164"/>
      <c r="L5068" s="164"/>
      <c r="M5068" s="164"/>
      <c r="N5068" s="164"/>
      <c r="O5068" s="164"/>
    </row>
    <row r="5069" spans="10:15" x14ac:dyDescent="0.25">
      <c r="J5069" s="164"/>
      <c r="K5069" s="164"/>
      <c r="L5069" s="164"/>
      <c r="M5069" s="164"/>
      <c r="N5069" s="164"/>
      <c r="O5069" s="164"/>
    </row>
    <row r="5070" spans="10:15" x14ac:dyDescent="0.25">
      <c r="J5070" s="164"/>
      <c r="K5070" s="164"/>
      <c r="L5070" s="164"/>
      <c r="M5070" s="164"/>
      <c r="N5070" s="164"/>
      <c r="O5070" s="164"/>
    </row>
    <row r="5071" spans="10:15" x14ac:dyDescent="0.25">
      <c r="J5071" s="164"/>
      <c r="K5071" s="164"/>
      <c r="L5071" s="164"/>
      <c r="M5071" s="164"/>
      <c r="N5071" s="164"/>
      <c r="O5071" s="164"/>
    </row>
    <row r="5072" spans="10:15" x14ac:dyDescent="0.25">
      <c r="J5072" s="164"/>
      <c r="K5072" s="164"/>
      <c r="L5072" s="164"/>
      <c r="M5072" s="164"/>
      <c r="N5072" s="164"/>
      <c r="O5072" s="164"/>
    </row>
    <row r="5073" spans="10:15" x14ac:dyDescent="0.25">
      <c r="J5073" s="164"/>
      <c r="K5073" s="164"/>
      <c r="L5073" s="164"/>
      <c r="M5073" s="164"/>
      <c r="N5073" s="164"/>
      <c r="O5073" s="164"/>
    </row>
    <row r="5074" spans="10:15" x14ac:dyDescent="0.25">
      <c r="J5074" s="164"/>
      <c r="K5074" s="164"/>
      <c r="L5074" s="164"/>
      <c r="M5074" s="164"/>
      <c r="N5074" s="164"/>
      <c r="O5074" s="164"/>
    </row>
    <row r="5075" spans="10:15" x14ac:dyDescent="0.25">
      <c r="J5075" s="164"/>
      <c r="K5075" s="164"/>
      <c r="L5075" s="164"/>
      <c r="M5075" s="164"/>
      <c r="N5075" s="164"/>
      <c r="O5075" s="164"/>
    </row>
    <row r="5076" spans="10:15" x14ac:dyDescent="0.25">
      <c r="J5076" s="164"/>
      <c r="K5076" s="164"/>
      <c r="L5076" s="164"/>
      <c r="M5076" s="164"/>
      <c r="N5076" s="164"/>
      <c r="O5076" s="164"/>
    </row>
    <row r="5077" spans="10:15" x14ac:dyDescent="0.25">
      <c r="J5077" s="164"/>
      <c r="K5077" s="164"/>
      <c r="L5077" s="164"/>
      <c r="M5077" s="164"/>
      <c r="N5077" s="164"/>
      <c r="O5077" s="164"/>
    </row>
    <row r="5078" spans="10:15" x14ac:dyDescent="0.25">
      <c r="J5078" s="164"/>
      <c r="K5078" s="164"/>
      <c r="L5078" s="164"/>
      <c r="M5078" s="164"/>
      <c r="N5078" s="164"/>
      <c r="O5078" s="164"/>
    </row>
    <row r="5079" spans="10:15" x14ac:dyDescent="0.25">
      <c r="J5079" s="164"/>
      <c r="K5079" s="164"/>
      <c r="L5079" s="164"/>
      <c r="M5079" s="164"/>
      <c r="N5079" s="164"/>
      <c r="O5079" s="164"/>
    </row>
    <row r="5080" spans="10:15" x14ac:dyDescent="0.25">
      <c r="J5080" s="164"/>
      <c r="K5080" s="164"/>
      <c r="L5080" s="164"/>
      <c r="M5080" s="164"/>
      <c r="N5080" s="164"/>
      <c r="O5080" s="164"/>
    </row>
    <row r="5081" spans="10:15" x14ac:dyDescent="0.25">
      <c r="J5081" s="164"/>
      <c r="K5081" s="164"/>
      <c r="L5081" s="164"/>
      <c r="M5081" s="164"/>
      <c r="N5081" s="164"/>
      <c r="O5081" s="164"/>
    </row>
    <row r="5082" spans="10:15" x14ac:dyDescent="0.25">
      <c r="J5082" s="164"/>
      <c r="K5082" s="164"/>
      <c r="L5082" s="164"/>
      <c r="M5082" s="164"/>
      <c r="N5082" s="164"/>
      <c r="O5082" s="164"/>
    </row>
    <row r="5083" spans="10:15" x14ac:dyDescent="0.25">
      <c r="J5083" s="164"/>
      <c r="K5083" s="164"/>
      <c r="L5083" s="164"/>
      <c r="M5083" s="164"/>
      <c r="N5083" s="164"/>
      <c r="O5083" s="164"/>
    </row>
    <row r="5084" spans="10:15" x14ac:dyDescent="0.25">
      <c r="J5084" s="164"/>
      <c r="K5084" s="164"/>
      <c r="L5084" s="164"/>
      <c r="M5084" s="164"/>
      <c r="N5084" s="164"/>
      <c r="O5084" s="164"/>
    </row>
    <row r="5085" spans="10:15" x14ac:dyDescent="0.25">
      <c r="J5085" s="164"/>
      <c r="K5085" s="164"/>
      <c r="L5085" s="164"/>
      <c r="M5085" s="164"/>
      <c r="N5085" s="164"/>
      <c r="O5085" s="164"/>
    </row>
    <row r="5086" spans="10:15" x14ac:dyDescent="0.25">
      <c r="J5086" s="164"/>
      <c r="K5086" s="164"/>
      <c r="L5086" s="164"/>
      <c r="M5086" s="164"/>
      <c r="N5086" s="164"/>
      <c r="O5086" s="164"/>
    </row>
    <row r="5087" spans="10:15" x14ac:dyDescent="0.25">
      <c r="J5087" s="164"/>
      <c r="K5087" s="164"/>
      <c r="L5087" s="164"/>
      <c r="M5087" s="164"/>
      <c r="N5087" s="164"/>
      <c r="O5087" s="164"/>
    </row>
    <row r="5088" spans="10:15" x14ac:dyDescent="0.25">
      <c r="J5088" s="164"/>
      <c r="K5088" s="164"/>
      <c r="L5088" s="164"/>
      <c r="M5088" s="164"/>
      <c r="N5088" s="164"/>
      <c r="O5088" s="164"/>
    </row>
    <row r="5089" spans="10:15" x14ac:dyDescent="0.25">
      <c r="J5089" s="164"/>
      <c r="K5089" s="164"/>
      <c r="L5089" s="164"/>
      <c r="M5089" s="164"/>
      <c r="N5089" s="164"/>
      <c r="O5089" s="164"/>
    </row>
    <row r="5090" spans="10:15" x14ac:dyDescent="0.25">
      <c r="J5090" s="164"/>
      <c r="K5090" s="164"/>
      <c r="L5090" s="164"/>
      <c r="M5090" s="164"/>
      <c r="N5090" s="164"/>
      <c r="O5090" s="164"/>
    </row>
    <row r="5091" spans="10:15" x14ac:dyDescent="0.25">
      <c r="J5091" s="164"/>
      <c r="K5091" s="164"/>
      <c r="L5091" s="164"/>
      <c r="M5091" s="164"/>
      <c r="N5091" s="164"/>
      <c r="O5091" s="164"/>
    </row>
    <row r="5092" spans="10:15" x14ac:dyDescent="0.25">
      <c r="J5092" s="164"/>
      <c r="K5092" s="164"/>
      <c r="L5092" s="164"/>
      <c r="M5092" s="164"/>
      <c r="N5092" s="164"/>
      <c r="O5092" s="164"/>
    </row>
    <row r="5093" spans="10:15" x14ac:dyDescent="0.25">
      <c r="J5093" s="164"/>
      <c r="K5093" s="164"/>
      <c r="L5093" s="164"/>
      <c r="M5093" s="164"/>
      <c r="N5093" s="164"/>
      <c r="O5093" s="164"/>
    </row>
    <row r="5094" spans="10:15" x14ac:dyDescent="0.25">
      <c r="J5094" s="164"/>
      <c r="K5094" s="164"/>
      <c r="L5094" s="164"/>
      <c r="M5094" s="164"/>
      <c r="N5094" s="164"/>
      <c r="O5094" s="164"/>
    </row>
    <row r="5095" spans="10:15" x14ac:dyDescent="0.25">
      <c r="J5095" s="164"/>
      <c r="K5095" s="164"/>
      <c r="L5095" s="164"/>
      <c r="M5095" s="164"/>
      <c r="N5095" s="164"/>
      <c r="O5095" s="164"/>
    </row>
    <row r="5096" spans="10:15" x14ac:dyDescent="0.25">
      <c r="J5096" s="164"/>
      <c r="K5096" s="164"/>
      <c r="L5096" s="164"/>
      <c r="M5096" s="164"/>
      <c r="N5096" s="164"/>
      <c r="O5096" s="164"/>
    </row>
    <row r="5097" spans="10:15" x14ac:dyDescent="0.25">
      <c r="J5097" s="164"/>
      <c r="K5097" s="164"/>
      <c r="L5097" s="164"/>
      <c r="M5097" s="164"/>
      <c r="N5097" s="164"/>
      <c r="O5097" s="164"/>
    </row>
    <row r="5098" spans="10:15" x14ac:dyDescent="0.25">
      <c r="J5098" s="164"/>
      <c r="K5098" s="164"/>
      <c r="L5098" s="164"/>
      <c r="M5098" s="164"/>
      <c r="N5098" s="164"/>
      <c r="O5098" s="164"/>
    </row>
    <row r="5099" spans="10:15" x14ac:dyDescent="0.25">
      <c r="J5099" s="164"/>
      <c r="K5099" s="164"/>
      <c r="L5099" s="164"/>
      <c r="M5099" s="164"/>
      <c r="N5099" s="164"/>
      <c r="O5099" s="164"/>
    </row>
    <row r="5100" spans="10:15" x14ac:dyDescent="0.25">
      <c r="J5100" s="164"/>
      <c r="K5100" s="164"/>
      <c r="L5100" s="164"/>
      <c r="M5100" s="164"/>
      <c r="N5100" s="164"/>
      <c r="O5100" s="164"/>
    </row>
    <row r="5101" spans="10:15" x14ac:dyDescent="0.25">
      <c r="J5101" s="164"/>
      <c r="K5101" s="164"/>
      <c r="L5101" s="164"/>
      <c r="M5101" s="164"/>
      <c r="N5101" s="164"/>
      <c r="O5101" s="164"/>
    </row>
    <row r="5102" spans="10:15" x14ac:dyDescent="0.25">
      <c r="J5102" s="164"/>
      <c r="K5102" s="164"/>
      <c r="L5102" s="164"/>
      <c r="M5102" s="164"/>
      <c r="N5102" s="164"/>
      <c r="O5102" s="164"/>
    </row>
    <row r="5103" spans="10:15" x14ac:dyDescent="0.25">
      <c r="J5103" s="164"/>
      <c r="K5103" s="164"/>
      <c r="L5103" s="164"/>
      <c r="M5103" s="164"/>
      <c r="N5103" s="164"/>
      <c r="O5103" s="164"/>
    </row>
    <row r="5104" spans="10:15" x14ac:dyDescent="0.25">
      <c r="J5104" s="164"/>
      <c r="K5104" s="164"/>
      <c r="L5104" s="164"/>
      <c r="M5104" s="164"/>
      <c r="N5104" s="164"/>
      <c r="O5104" s="164"/>
    </row>
    <row r="5105" spans="10:15" x14ac:dyDescent="0.25">
      <c r="J5105" s="164"/>
      <c r="K5105" s="164"/>
      <c r="L5105" s="164"/>
      <c r="M5105" s="164"/>
      <c r="N5105" s="164"/>
      <c r="O5105" s="164"/>
    </row>
    <row r="5106" spans="10:15" x14ac:dyDescent="0.25">
      <c r="J5106" s="164"/>
      <c r="K5106" s="164"/>
      <c r="L5106" s="164"/>
      <c r="M5106" s="164"/>
      <c r="N5106" s="164"/>
      <c r="O5106" s="164"/>
    </row>
    <row r="5107" spans="10:15" x14ac:dyDescent="0.25">
      <c r="J5107" s="164"/>
      <c r="K5107" s="164"/>
      <c r="L5107" s="164"/>
      <c r="M5107" s="164"/>
      <c r="N5107" s="164"/>
      <c r="O5107" s="164"/>
    </row>
    <row r="5108" spans="10:15" x14ac:dyDescent="0.25">
      <c r="J5108" s="164"/>
      <c r="K5108" s="164"/>
      <c r="L5108" s="164"/>
      <c r="M5108" s="164"/>
      <c r="N5108" s="164"/>
      <c r="O5108" s="164"/>
    </row>
    <row r="5109" spans="10:15" x14ac:dyDescent="0.25">
      <c r="J5109" s="164"/>
      <c r="K5109" s="164"/>
      <c r="L5109" s="164"/>
      <c r="M5109" s="164"/>
      <c r="N5109" s="164"/>
      <c r="O5109" s="164"/>
    </row>
    <row r="5110" spans="10:15" x14ac:dyDescent="0.25">
      <c r="J5110" s="164"/>
      <c r="K5110" s="164"/>
      <c r="L5110" s="164"/>
      <c r="M5110" s="164"/>
      <c r="N5110" s="164"/>
      <c r="O5110" s="164"/>
    </row>
    <row r="5111" spans="10:15" x14ac:dyDescent="0.25">
      <c r="J5111" s="164"/>
      <c r="K5111" s="164"/>
      <c r="L5111" s="164"/>
      <c r="M5111" s="164"/>
      <c r="N5111" s="164"/>
      <c r="O5111" s="164"/>
    </row>
    <row r="5112" spans="10:15" x14ac:dyDescent="0.25">
      <c r="J5112" s="164"/>
      <c r="K5112" s="164"/>
      <c r="L5112" s="164"/>
      <c r="M5112" s="164"/>
      <c r="N5112" s="164"/>
      <c r="O5112" s="164"/>
    </row>
    <row r="5113" spans="10:15" x14ac:dyDescent="0.25">
      <c r="J5113" s="164"/>
      <c r="K5113" s="164"/>
      <c r="L5113" s="164"/>
      <c r="M5113" s="164"/>
      <c r="N5113" s="164"/>
      <c r="O5113" s="164"/>
    </row>
    <row r="5114" spans="10:15" x14ac:dyDescent="0.25">
      <c r="J5114" s="164"/>
      <c r="K5114" s="164"/>
      <c r="L5114" s="164"/>
      <c r="M5114" s="164"/>
      <c r="N5114" s="164"/>
      <c r="O5114" s="164"/>
    </row>
    <row r="5115" spans="10:15" x14ac:dyDescent="0.25">
      <c r="J5115" s="164"/>
      <c r="K5115" s="164"/>
      <c r="L5115" s="164"/>
      <c r="M5115" s="164"/>
      <c r="N5115" s="164"/>
      <c r="O5115" s="164"/>
    </row>
    <row r="5116" spans="10:15" x14ac:dyDescent="0.25">
      <c r="J5116" s="164"/>
      <c r="K5116" s="164"/>
      <c r="L5116" s="164"/>
      <c r="M5116" s="164"/>
      <c r="N5116" s="164"/>
      <c r="O5116" s="164"/>
    </row>
    <row r="5117" spans="10:15" x14ac:dyDescent="0.25">
      <c r="J5117" s="164"/>
      <c r="K5117" s="164"/>
      <c r="L5117" s="164"/>
      <c r="M5117" s="164"/>
      <c r="N5117" s="164"/>
      <c r="O5117" s="164"/>
    </row>
    <row r="5118" spans="10:15" x14ac:dyDescent="0.25">
      <c r="J5118" s="164"/>
      <c r="K5118" s="164"/>
      <c r="L5118" s="164"/>
      <c r="M5118" s="164"/>
      <c r="N5118" s="164"/>
      <c r="O5118" s="164"/>
    </row>
    <row r="5119" spans="10:15" x14ac:dyDescent="0.25">
      <c r="J5119" s="164"/>
      <c r="K5119" s="164"/>
      <c r="L5119" s="164"/>
      <c r="M5119" s="164"/>
      <c r="N5119" s="164"/>
      <c r="O5119" s="164"/>
    </row>
    <row r="5120" spans="10:15" x14ac:dyDescent="0.25">
      <c r="J5120" s="164"/>
      <c r="K5120" s="164"/>
      <c r="L5120" s="164"/>
      <c r="M5120" s="164"/>
      <c r="N5120" s="164"/>
      <c r="O5120" s="164"/>
    </row>
    <row r="5121" spans="10:15" x14ac:dyDescent="0.25">
      <c r="J5121" s="164"/>
      <c r="K5121" s="164"/>
      <c r="L5121" s="164"/>
      <c r="M5121" s="164"/>
      <c r="N5121" s="164"/>
      <c r="O5121" s="164"/>
    </row>
    <row r="5122" spans="10:15" x14ac:dyDescent="0.25">
      <c r="J5122" s="164"/>
      <c r="K5122" s="164"/>
      <c r="L5122" s="164"/>
      <c r="M5122" s="164"/>
      <c r="N5122" s="164"/>
      <c r="O5122" s="164"/>
    </row>
    <row r="5123" spans="10:15" x14ac:dyDescent="0.25">
      <c r="J5123" s="164"/>
      <c r="K5123" s="164"/>
      <c r="L5123" s="164"/>
      <c r="M5123" s="164"/>
      <c r="N5123" s="164"/>
      <c r="O5123" s="164"/>
    </row>
    <row r="5124" spans="10:15" x14ac:dyDescent="0.25">
      <c r="J5124" s="164"/>
      <c r="K5124" s="164"/>
      <c r="L5124" s="164"/>
      <c r="M5124" s="164"/>
      <c r="N5124" s="164"/>
      <c r="O5124" s="164"/>
    </row>
    <row r="5125" spans="10:15" x14ac:dyDescent="0.25">
      <c r="J5125" s="164"/>
      <c r="K5125" s="164"/>
      <c r="L5125" s="164"/>
      <c r="M5125" s="164"/>
      <c r="N5125" s="164"/>
      <c r="O5125" s="164"/>
    </row>
    <row r="5126" spans="10:15" x14ac:dyDescent="0.25">
      <c r="J5126" s="164"/>
      <c r="K5126" s="164"/>
      <c r="L5126" s="164"/>
      <c r="M5126" s="164"/>
      <c r="N5126" s="164"/>
      <c r="O5126" s="164"/>
    </row>
    <row r="5127" spans="10:15" x14ac:dyDescent="0.25">
      <c r="J5127" s="164"/>
      <c r="K5127" s="164"/>
      <c r="L5127" s="164"/>
      <c r="M5127" s="164"/>
      <c r="N5127" s="164"/>
      <c r="O5127" s="164"/>
    </row>
    <row r="5128" spans="10:15" x14ac:dyDescent="0.25">
      <c r="J5128" s="164"/>
      <c r="K5128" s="164"/>
      <c r="L5128" s="164"/>
      <c r="M5128" s="164"/>
      <c r="N5128" s="164"/>
      <c r="O5128" s="164"/>
    </row>
    <row r="5129" spans="10:15" x14ac:dyDescent="0.25">
      <c r="J5129" s="164"/>
      <c r="K5129" s="164"/>
      <c r="L5129" s="164"/>
      <c r="M5129" s="164"/>
      <c r="N5129" s="164"/>
      <c r="O5129" s="164"/>
    </row>
    <row r="5130" spans="10:15" x14ac:dyDescent="0.25">
      <c r="J5130" s="164"/>
      <c r="K5130" s="164"/>
      <c r="L5130" s="164"/>
      <c r="M5130" s="164"/>
      <c r="N5130" s="164"/>
      <c r="O5130" s="164"/>
    </row>
    <row r="5131" spans="10:15" x14ac:dyDescent="0.25">
      <c r="J5131" s="164"/>
      <c r="K5131" s="164"/>
      <c r="L5131" s="164"/>
      <c r="M5131" s="164"/>
      <c r="N5131" s="164"/>
      <c r="O5131" s="164"/>
    </row>
    <row r="5132" spans="10:15" x14ac:dyDescent="0.25">
      <c r="J5132" s="164"/>
      <c r="K5132" s="164"/>
      <c r="L5132" s="164"/>
      <c r="M5132" s="164"/>
      <c r="N5132" s="164"/>
      <c r="O5132" s="164"/>
    </row>
    <row r="5133" spans="10:15" x14ac:dyDescent="0.25">
      <c r="J5133" s="164"/>
      <c r="K5133" s="164"/>
      <c r="L5133" s="164"/>
      <c r="M5133" s="164"/>
      <c r="N5133" s="164"/>
      <c r="O5133" s="164"/>
    </row>
    <row r="5134" spans="10:15" x14ac:dyDescent="0.25">
      <c r="J5134" s="164"/>
      <c r="K5134" s="164"/>
      <c r="L5134" s="164"/>
      <c r="M5134" s="164"/>
      <c r="N5134" s="164"/>
      <c r="O5134" s="164"/>
    </row>
    <row r="5135" spans="10:15" x14ac:dyDescent="0.25">
      <c r="J5135" s="164"/>
      <c r="K5135" s="164"/>
      <c r="L5135" s="164"/>
      <c r="M5135" s="164"/>
      <c r="N5135" s="164"/>
      <c r="O5135" s="164"/>
    </row>
    <row r="5136" spans="10:15" x14ac:dyDescent="0.25">
      <c r="J5136" s="164"/>
      <c r="K5136" s="164"/>
      <c r="L5136" s="164"/>
      <c r="M5136" s="164"/>
      <c r="N5136" s="164"/>
      <c r="O5136" s="164"/>
    </row>
    <row r="5137" spans="10:15" x14ac:dyDescent="0.25">
      <c r="J5137" s="164"/>
      <c r="K5137" s="164"/>
      <c r="L5137" s="164"/>
      <c r="M5137" s="164"/>
      <c r="N5137" s="164"/>
      <c r="O5137" s="164"/>
    </row>
    <row r="5138" spans="10:15" x14ac:dyDescent="0.25">
      <c r="J5138" s="164"/>
      <c r="K5138" s="164"/>
      <c r="L5138" s="164"/>
      <c r="M5138" s="164"/>
      <c r="N5138" s="164"/>
      <c r="O5138" s="164"/>
    </row>
    <row r="5139" spans="10:15" x14ac:dyDescent="0.25">
      <c r="J5139" s="164"/>
      <c r="K5139" s="164"/>
      <c r="L5139" s="164"/>
      <c r="M5139" s="164"/>
      <c r="N5139" s="164"/>
      <c r="O5139" s="164"/>
    </row>
    <row r="5140" spans="10:15" x14ac:dyDescent="0.25">
      <c r="J5140" s="164"/>
      <c r="K5140" s="164"/>
      <c r="L5140" s="164"/>
      <c r="M5140" s="164"/>
      <c r="N5140" s="164"/>
      <c r="O5140" s="164"/>
    </row>
    <row r="5141" spans="10:15" x14ac:dyDescent="0.25">
      <c r="J5141" s="164"/>
      <c r="K5141" s="164"/>
      <c r="L5141" s="164"/>
      <c r="M5141" s="164"/>
      <c r="N5141" s="164"/>
      <c r="O5141" s="164"/>
    </row>
    <row r="5142" spans="10:15" x14ac:dyDescent="0.25">
      <c r="J5142" s="164"/>
      <c r="K5142" s="164"/>
      <c r="L5142" s="164"/>
      <c r="M5142" s="164"/>
      <c r="N5142" s="164"/>
      <c r="O5142" s="164"/>
    </row>
    <row r="5143" spans="10:15" x14ac:dyDescent="0.25">
      <c r="J5143" s="164"/>
      <c r="K5143" s="164"/>
      <c r="L5143" s="164"/>
      <c r="M5143" s="164"/>
      <c r="N5143" s="164"/>
      <c r="O5143" s="164"/>
    </row>
    <row r="5144" spans="10:15" x14ac:dyDescent="0.25">
      <c r="J5144" s="164"/>
      <c r="K5144" s="164"/>
      <c r="L5144" s="164"/>
      <c r="M5144" s="164"/>
      <c r="N5144" s="164"/>
      <c r="O5144" s="164"/>
    </row>
    <row r="5145" spans="10:15" x14ac:dyDescent="0.25">
      <c r="J5145" s="164"/>
      <c r="K5145" s="164"/>
      <c r="L5145" s="164"/>
      <c r="M5145" s="164"/>
      <c r="N5145" s="164"/>
      <c r="O5145" s="164"/>
    </row>
    <row r="5146" spans="10:15" x14ac:dyDescent="0.25">
      <c r="J5146" s="164"/>
      <c r="K5146" s="164"/>
      <c r="L5146" s="164"/>
      <c r="M5146" s="164"/>
      <c r="N5146" s="164"/>
      <c r="O5146" s="164"/>
    </row>
    <row r="5147" spans="10:15" x14ac:dyDescent="0.25">
      <c r="J5147" s="164"/>
      <c r="K5147" s="164"/>
      <c r="L5147" s="164"/>
      <c r="M5147" s="164"/>
      <c r="N5147" s="164"/>
      <c r="O5147" s="164"/>
    </row>
    <row r="5148" spans="10:15" x14ac:dyDescent="0.25">
      <c r="J5148" s="164"/>
      <c r="K5148" s="164"/>
      <c r="L5148" s="164"/>
      <c r="M5148" s="164"/>
      <c r="N5148" s="164"/>
      <c r="O5148" s="164"/>
    </row>
    <row r="5149" spans="10:15" x14ac:dyDescent="0.25">
      <c r="J5149" s="164"/>
      <c r="K5149" s="164"/>
      <c r="L5149" s="164"/>
      <c r="M5149" s="164"/>
      <c r="N5149" s="164"/>
      <c r="O5149" s="164"/>
    </row>
    <row r="5150" spans="10:15" x14ac:dyDescent="0.25">
      <c r="J5150" s="164"/>
      <c r="K5150" s="164"/>
      <c r="L5150" s="164"/>
      <c r="M5150" s="164"/>
      <c r="N5150" s="164"/>
      <c r="O5150" s="164"/>
    </row>
    <row r="5151" spans="10:15" x14ac:dyDescent="0.25">
      <c r="J5151" s="164"/>
      <c r="K5151" s="164"/>
      <c r="L5151" s="164"/>
      <c r="M5151" s="164"/>
      <c r="N5151" s="164"/>
      <c r="O5151" s="164"/>
    </row>
    <row r="5152" spans="10:15" x14ac:dyDescent="0.25">
      <c r="J5152" s="164"/>
      <c r="K5152" s="164"/>
      <c r="L5152" s="164"/>
      <c r="M5152" s="164"/>
      <c r="N5152" s="164"/>
      <c r="O5152" s="164"/>
    </row>
    <row r="5153" spans="10:15" x14ac:dyDescent="0.25">
      <c r="J5153" s="164"/>
      <c r="K5153" s="164"/>
      <c r="L5153" s="164"/>
      <c r="M5153" s="164"/>
      <c r="N5153" s="164"/>
      <c r="O5153" s="164"/>
    </row>
    <row r="5154" spans="10:15" x14ac:dyDescent="0.25">
      <c r="J5154" s="164"/>
      <c r="K5154" s="164"/>
      <c r="L5154" s="164"/>
      <c r="M5154" s="164"/>
      <c r="N5154" s="164"/>
      <c r="O5154" s="164"/>
    </row>
    <row r="5155" spans="10:15" x14ac:dyDescent="0.25">
      <c r="J5155" s="164"/>
      <c r="K5155" s="164"/>
      <c r="L5155" s="164"/>
      <c r="M5155" s="164"/>
      <c r="N5155" s="164"/>
      <c r="O5155" s="164"/>
    </row>
    <row r="5156" spans="10:15" x14ac:dyDescent="0.25">
      <c r="J5156" s="164"/>
      <c r="K5156" s="164"/>
      <c r="L5156" s="164"/>
      <c r="M5156" s="164"/>
      <c r="N5156" s="164"/>
      <c r="O5156" s="164"/>
    </row>
    <row r="5157" spans="10:15" x14ac:dyDescent="0.25">
      <c r="J5157" s="164"/>
      <c r="K5157" s="164"/>
      <c r="L5157" s="164"/>
      <c r="M5157" s="164"/>
      <c r="N5157" s="164"/>
      <c r="O5157" s="164"/>
    </row>
    <row r="5158" spans="10:15" x14ac:dyDescent="0.25">
      <c r="J5158" s="164"/>
      <c r="K5158" s="164"/>
      <c r="L5158" s="164"/>
      <c r="M5158" s="164"/>
      <c r="N5158" s="164"/>
      <c r="O5158" s="164"/>
    </row>
    <row r="5159" spans="10:15" x14ac:dyDescent="0.25">
      <c r="J5159" s="164"/>
      <c r="K5159" s="164"/>
      <c r="L5159" s="164"/>
      <c r="M5159" s="164"/>
      <c r="N5159" s="164"/>
      <c r="O5159" s="164"/>
    </row>
    <row r="5160" spans="10:15" x14ac:dyDescent="0.25">
      <c r="J5160" s="164"/>
      <c r="K5160" s="164"/>
      <c r="L5160" s="164"/>
      <c r="M5160" s="164"/>
      <c r="N5160" s="164"/>
      <c r="O5160" s="164"/>
    </row>
    <row r="5161" spans="10:15" x14ac:dyDescent="0.25">
      <c r="J5161" s="164"/>
      <c r="K5161" s="164"/>
      <c r="L5161" s="164"/>
      <c r="M5161" s="164"/>
      <c r="N5161" s="164"/>
      <c r="O5161" s="164"/>
    </row>
    <row r="5162" spans="10:15" x14ac:dyDescent="0.25">
      <c r="J5162" s="164"/>
      <c r="K5162" s="164"/>
      <c r="L5162" s="164"/>
      <c r="M5162" s="164"/>
      <c r="N5162" s="164"/>
      <c r="O5162" s="164"/>
    </row>
    <row r="5163" spans="10:15" x14ac:dyDescent="0.25">
      <c r="J5163" s="164"/>
      <c r="K5163" s="164"/>
      <c r="L5163" s="164"/>
      <c r="M5163" s="164"/>
      <c r="N5163" s="164"/>
      <c r="O5163" s="164"/>
    </row>
    <row r="5164" spans="10:15" x14ac:dyDescent="0.25">
      <c r="J5164" s="164"/>
      <c r="K5164" s="164"/>
      <c r="L5164" s="164"/>
      <c r="M5164" s="164"/>
      <c r="N5164" s="164"/>
      <c r="O5164" s="164"/>
    </row>
    <row r="5165" spans="10:15" x14ac:dyDescent="0.25">
      <c r="J5165" s="164"/>
      <c r="K5165" s="164"/>
      <c r="L5165" s="164"/>
      <c r="M5165" s="164"/>
      <c r="N5165" s="164"/>
      <c r="O5165" s="164"/>
    </row>
    <row r="5166" spans="10:15" x14ac:dyDescent="0.25">
      <c r="J5166" s="164"/>
      <c r="K5166" s="164"/>
      <c r="L5166" s="164"/>
      <c r="M5166" s="164"/>
      <c r="N5166" s="164"/>
      <c r="O5166" s="164"/>
    </row>
    <row r="5167" spans="10:15" x14ac:dyDescent="0.25">
      <c r="J5167" s="164"/>
      <c r="K5167" s="164"/>
      <c r="L5167" s="164"/>
      <c r="M5167" s="164"/>
      <c r="N5167" s="164"/>
      <c r="O5167" s="164"/>
    </row>
    <row r="5168" spans="10:15" x14ac:dyDescent="0.25">
      <c r="J5168" s="164"/>
      <c r="K5168" s="164"/>
      <c r="L5168" s="164"/>
      <c r="M5168" s="164"/>
      <c r="N5168" s="164"/>
      <c r="O5168" s="164"/>
    </row>
    <row r="5169" spans="10:15" x14ac:dyDescent="0.25">
      <c r="J5169" s="164"/>
      <c r="K5169" s="164"/>
      <c r="L5169" s="164"/>
      <c r="M5169" s="164"/>
      <c r="N5169" s="164"/>
      <c r="O5169" s="164"/>
    </row>
    <row r="5170" spans="10:15" x14ac:dyDescent="0.25">
      <c r="J5170" s="164"/>
      <c r="K5170" s="164"/>
      <c r="L5170" s="164"/>
      <c r="M5170" s="164"/>
      <c r="N5170" s="164"/>
      <c r="O5170" s="164"/>
    </row>
    <row r="5171" spans="10:15" x14ac:dyDescent="0.25">
      <c r="J5171" s="164"/>
      <c r="K5171" s="164"/>
      <c r="L5171" s="164"/>
      <c r="M5171" s="164"/>
      <c r="N5171" s="164"/>
      <c r="O5171" s="164"/>
    </row>
    <row r="5172" spans="10:15" x14ac:dyDescent="0.25">
      <c r="J5172" s="164"/>
      <c r="K5172" s="164"/>
      <c r="L5172" s="164"/>
      <c r="M5172" s="164"/>
      <c r="N5172" s="164"/>
      <c r="O5172" s="164"/>
    </row>
    <row r="5173" spans="10:15" x14ac:dyDescent="0.25">
      <c r="J5173" s="164"/>
      <c r="K5173" s="164"/>
      <c r="L5173" s="164"/>
      <c r="M5173" s="164"/>
      <c r="N5173" s="164"/>
      <c r="O5173" s="164"/>
    </row>
    <row r="5174" spans="10:15" x14ac:dyDescent="0.25">
      <c r="J5174" s="164"/>
      <c r="K5174" s="164"/>
      <c r="L5174" s="164"/>
      <c r="M5174" s="164"/>
      <c r="N5174" s="164"/>
      <c r="O5174" s="164"/>
    </row>
    <row r="5175" spans="10:15" x14ac:dyDescent="0.25">
      <c r="J5175" s="164"/>
      <c r="K5175" s="164"/>
      <c r="L5175" s="164"/>
      <c r="M5175" s="164"/>
      <c r="N5175" s="164"/>
      <c r="O5175" s="164"/>
    </row>
    <row r="5176" spans="10:15" x14ac:dyDescent="0.25">
      <c r="J5176" s="164"/>
      <c r="K5176" s="164"/>
      <c r="L5176" s="164"/>
      <c r="M5176" s="164"/>
      <c r="N5176" s="164"/>
      <c r="O5176" s="164"/>
    </row>
    <row r="5177" spans="10:15" x14ac:dyDescent="0.25">
      <c r="J5177" s="164"/>
      <c r="K5177" s="164"/>
      <c r="L5177" s="164"/>
      <c r="M5177" s="164"/>
      <c r="N5177" s="164"/>
      <c r="O5177" s="164"/>
    </row>
    <row r="5178" spans="10:15" x14ac:dyDescent="0.25">
      <c r="J5178" s="164"/>
      <c r="K5178" s="164"/>
      <c r="L5178" s="164"/>
      <c r="M5178" s="164"/>
      <c r="N5178" s="164"/>
      <c r="O5178" s="164"/>
    </row>
    <row r="5179" spans="10:15" x14ac:dyDescent="0.25">
      <c r="J5179" s="164"/>
      <c r="K5179" s="164"/>
      <c r="L5179" s="164"/>
      <c r="M5179" s="164"/>
      <c r="N5179" s="164"/>
      <c r="O5179" s="164"/>
    </row>
    <row r="5180" spans="10:15" x14ac:dyDescent="0.25">
      <c r="J5180" s="164"/>
      <c r="K5180" s="164"/>
      <c r="L5180" s="164"/>
      <c r="M5180" s="164"/>
      <c r="N5180" s="164"/>
      <c r="O5180" s="164"/>
    </row>
    <row r="5181" spans="10:15" x14ac:dyDescent="0.25">
      <c r="J5181" s="164"/>
      <c r="K5181" s="164"/>
      <c r="L5181" s="164"/>
      <c r="M5181" s="164"/>
      <c r="N5181" s="164"/>
      <c r="O5181" s="164"/>
    </row>
    <row r="5182" spans="10:15" x14ac:dyDescent="0.25">
      <c r="J5182" s="164"/>
      <c r="K5182" s="164"/>
      <c r="L5182" s="164"/>
      <c r="M5182" s="164"/>
      <c r="N5182" s="164"/>
      <c r="O5182" s="164"/>
    </row>
    <row r="5183" spans="10:15" x14ac:dyDescent="0.25">
      <c r="J5183" s="164"/>
      <c r="K5183" s="164"/>
      <c r="L5183" s="164"/>
      <c r="M5183" s="164"/>
      <c r="N5183" s="164"/>
      <c r="O5183" s="164"/>
    </row>
    <row r="5184" spans="10:15" x14ac:dyDescent="0.25">
      <c r="J5184" s="164"/>
      <c r="K5184" s="164"/>
      <c r="L5184" s="164"/>
      <c r="M5184" s="164"/>
      <c r="N5184" s="164"/>
      <c r="O5184" s="164"/>
    </row>
    <row r="5185" spans="10:15" x14ac:dyDescent="0.25">
      <c r="J5185" s="164"/>
      <c r="K5185" s="164"/>
      <c r="L5185" s="164"/>
      <c r="M5185" s="164"/>
      <c r="N5185" s="164"/>
      <c r="O5185" s="164"/>
    </row>
    <row r="5186" spans="10:15" x14ac:dyDescent="0.25">
      <c r="J5186" s="164"/>
      <c r="K5186" s="164"/>
      <c r="L5186" s="164"/>
      <c r="M5186" s="164"/>
      <c r="N5186" s="164"/>
      <c r="O5186" s="164"/>
    </row>
    <row r="5187" spans="10:15" x14ac:dyDescent="0.25">
      <c r="J5187" s="164"/>
      <c r="K5187" s="164"/>
      <c r="L5187" s="164"/>
      <c r="M5187" s="164"/>
      <c r="N5187" s="164"/>
      <c r="O5187" s="164"/>
    </row>
    <row r="5188" spans="10:15" x14ac:dyDescent="0.25">
      <c r="J5188" s="164"/>
      <c r="K5188" s="164"/>
      <c r="L5188" s="164"/>
      <c r="M5188" s="164"/>
      <c r="N5188" s="164"/>
      <c r="O5188" s="164"/>
    </row>
    <row r="5189" spans="10:15" x14ac:dyDescent="0.25">
      <c r="J5189" s="164"/>
      <c r="K5189" s="164"/>
      <c r="L5189" s="164"/>
      <c r="M5189" s="164"/>
      <c r="N5189" s="164"/>
      <c r="O5189" s="164"/>
    </row>
    <row r="5190" spans="10:15" x14ac:dyDescent="0.25">
      <c r="J5190" s="164"/>
      <c r="K5190" s="164"/>
      <c r="L5190" s="164"/>
      <c r="M5190" s="164"/>
      <c r="N5190" s="164"/>
      <c r="O5190" s="164"/>
    </row>
    <row r="5191" spans="10:15" x14ac:dyDescent="0.25">
      <c r="J5191" s="164"/>
      <c r="K5191" s="164"/>
      <c r="L5191" s="164"/>
      <c r="M5191" s="164"/>
      <c r="N5191" s="164"/>
      <c r="O5191" s="164"/>
    </row>
    <row r="5192" spans="10:15" x14ac:dyDescent="0.25">
      <c r="J5192" s="164"/>
      <c r="K5192" s="164"/>
      <c r="L5192" s="164"/>
      <c r="M5192" s="164"/>
      <c r="N5192" s="164"/>
      <c r="O5192" s="164"/>
    </row>
    <row r="5193" spans="10:15" x14ac:dyDescent="0.25">
      <c r="J5193" s="164"/>
      <c r="K5193" s="164"/>
      <c r="L5193" s="164"/>
      <c r="M5193" s="164"/>
      <c r="N5193" s="164"/>
      <c r="O5193" s="164"/>
    </row>
    <row r="5194" spans="10:15" x14ac:dyDescent="0.25">
      <c r="J5194" s="164"/>
      <c r="K5194" s="164"/>
      <c r="L5194" s="164"/>
      <c r="M5194" s="164"/>
      <c r="N5194" s="164"/>
      <c r="O5194" s="164"/>
    </row>
    <row r="5195" spans="10:15" x14ac:dyDescent="0.25">
      <c r="J5195" s="164"/>
      <c r="K5195" s="164"/>
      <c r="L5195" s="164"/>
      <c r="M5195" s="164"/>
      <c r="N5195" s="164"/>
      <c r="O5195" s="164"/>
    </row>
    <row r="5196" spans="10:15" x14ac:dyDescent="0.25">
      <c r="J5196" s="164"/>
      <c r="K5196" s="164"/>
      <c r="L5196" s="164"/>
      <c r="M5196" s="164"/>
      <c r="N5196" s="164"/>
      <c r="O5196" s="164"/>
    </row>
    <row r="5197" spans="10:15" x14ac:dyDescent="0.25">
      <c r="J5197" s="164"/>
      <c r="K5197" s="164"/>
      <c r="L5197" s="164"/>
      <c r="M5197" s="164"/>
      <c r="N5197" s="164"/>
      <c r="O5197" s="164"/>
    </row>
    <row r="5198" spans="10:15" x14ac:dyDescent="0.25">
      <c r="J5198" s="164"/>
      <c r="K5198" s="164"/>
      <c r="L5198" s="164"/>
      <c r="M5198" s="164"/>
      <c r="N5198" s="164"/>
      <c r="O5198" s="164"/>
    </row>
    <row r="5199" spans="10:15" x14ac:dyDescent="0.25">
      <c r="J5199" s="164"/>
      <c r="K5199" s="164"/>
      <c r="L5199" s="164"/>
      <c r="M5199" s="164"/>
      <c r="N5199" s="164"/>
      <c r="O5199" s="164"/>
    </row>
    <row r="5200" spans="10:15" x14ac:dyDescent="0.25">
      <c r="J5200" s="164"/>
      <c r="K5200" s="164"/>
      <c r="L5200" s="164"/>
      <c r="M5200" s="164"/>
      <c r="N5200" s="164"/>
      <c r="O5200" s="164"/>
    </row>
    <row r="5201" spans="10:15" x14ac:dyDescent="0.25">
      <c r="J5201" s="164"/>
      <c r="K5201" s="164"/>
      <c r="L5201" s="164"/>
      <c r="M5201" s="164"/>
      <c r="N5201" s="164"/>
      <c r="O5201" s="164"/>
    </row>
    <row r="5202" spans="10:15" x14ac:dyDescent="0.25">
      <c r="J5202" s="164"/>
      <c r="K5202" s="164"/>
      <c r="L5202" s="164"/>
      <c r="M5202" s="164"/>
      <c r="N5202" s="164"/>
      <c r="O5202" s="164"/>
    </row>
    <row r="5203" spans="10:15" x14ac:dyDescent="0.25">
      <c r="J5203" s="164"/>
      <c r="K5203" s="164"/>
      <c r="L5203" s="164"/>
      <c r="M5203" s="164"/>
      <c r="N5203" s="164"/>
      <c r="O5203" s="164"/>
    </row>
    <row r="5204" spans="10:15" x14ac:dyDescent="0.25">
      <c r="J5204" s="164"/>
      <c r="K5204" s="164"/>
      <c r="L5204" s="164"/>
      <c r="M5204" s="164"/>
      <c r="N5204" s="164"/>
      <c r="O5204" s="164"/>
    </row>
    <row r="5205" spans="10:15" x14ac:dyDescent="0.25">
      <c r="J5205" s="164"/>
      <c r="K5205" s="164"/>
      <c r="L5205" s="164"/>
      <c r="M5205" s="164"/>
      <c r="N5205" s="164"/>
      <c r="O5205" s="164"/>
    </row>
    <row r="5206" spans="10:15" x14ac:dyDescent="0.25">
      <c r="J5206" s="164"/>
      <c r="K5206" s="164"/>
      <c r="L5206" s="164"/>
      <c r="M5206" s="164"/>
      <c r="N5206" s="164"/>
      <c r="O5206" s="164"/>
    </row>
    <row r="5207" spans="10:15" x14ac:dyDescent="0.25">
      <c r="J5207" s="164"/>
      <c r="K5207" s="164"/>
      <c r="L5207" s="164"/>
      <c r="M5207" s="164"/>
      <c r="N5207" s="164"/>
      <c r="O5207" s="164"/>
    </row>
    <row r="5208" spans="10:15" x14ac:dyDescent="0.25">
      <c r="J5208" s="164"/>
      <c r="K5208" s="164"/>
      <c r="L5208" s="164"/>
      <c r="M5208" s="164"/>
      <c r="N5208" s="164"/>
      <c r="O5208" s="164"/>
    </row>
    <row r="5209" spans="10:15" x14ac:dyDescent="0.25">
      <c r="J5209" s="164"/>
      <c r="K5209" s="164"/>
      <c r="L5209" s="164"/>
      <c r="M5209" s="164"/>
      <c r="N5209" s="164"/>
      <c r="O5209" s="164"/>
    </row>
    <row r="5210" spans="10:15" x14ac:dyDescent="0.25">
      <c r="J5210" s="164"/>
      <c r="K5210" s="164"/>
      <c r="L5210" s="164"/>
      <c r="M5210" s="164"/>
      <c r="N5210" s="164"/>
      <c r="O5210" s="164"/>
    </row>
    <row r="5211" spans="10:15" x14ac:dyDescent="0.25">
      <c r="J5211" s="164"/>
      <c r="K5211" s="164"/>
      <c r="L5211" s="164"/>
      <c r="M5211" s="164"/>
      <c r="N5211" s="164"/>
      <c r="O5211" s="164"/>
    </row>
    <row r="5212" spans="10:15" x14ac:dyDescent="0.25">
      <c r="J5212" s="164"/>
      <c r="K5212" s="164"/>
      <c r="L5212" s="164"/>
      <c r="M5212" s="164"/>
      <c r="N5212" s="164"/>
      <c r="O5212" s="164"/>
    </row>
    <row r="5213" spans="10:15" x14ac:dyDescent="0.25">
      <c r="J5213" s="164"/>
      <c r="K5213" s="164"/>
      <c r="L5213" s="164"/>
      <c r="M5213" s="164"/>
      <c r="N5213" s="164"/>
      <c r="O5213" s="164"/>
    </row>
    <row r="5214" spans="10:15" x14ac:dyDescent="0.25">
      <c r="J5214" s="164"/>
      <c r="K5214" s="164"/>
      <c r="L5214" s="164"/>
      <c r="M5214" s="164"/>
      <c r="N5214" s="164"/>
      <c r="O5214" s="164"/>
    </row>
    <row r="5215" spans="10:15" x14ac:dyDescent="0.25">
      <c r="J5215" s="164"/>
      <c r="K5215" s="164"/>
      <c r="L5215" s="164"/>
      <c r="M5215" s="164"/>
      <c r="N5215" s="164"/>
      <c r="O5215" s="164"/>
    </row>
    <row r="5216" spans="10:15" x14ac:dyDescent="0.25">
      <c r="J5216" s="164"/>
      <c r="K5216" s="164"/>
      <c r="L5216" s="164"/>
      <c r="M5216" s="164"/>
      <c r="N5216" s="164"/>
      <c r="O5216" s="164"/>
    </row>
    <row r="5217" spans="10:15" x14ac:dyDescent="0.25">
      <c r="J5217" s="164"/>
      <c r="K5217" s="164"/>
      <c r="L5217" s="164"/>
      <c r="M5217" s="164"/>
      <c r="N5217" s="164"/>
      <c r="O5217" s="164"/>
    </row>
    <row r="5218" spans="10:15" x14ac:dyDescent="0.25">
      <c r="J5218" s="164"/>
      <c r="K5218" s="164"/>
      <c r="L5218" s="164"/>
      <c r="M5218" s="164"/>
      <c r="N5218" s="164"/>
      <c r="O5218" s="164"/>
    </row>
    <row r="5219" spans="10:15" x14ac:dyDescent="0.25">
      <c r="J5219" s="164"/>
      <c r="K5219" s="164"/>
      <c r="L5219" s="164"/>
      <c r="M5219" s="164"/>
      <c r="N5219" s="164"/>
      <c r="O5219" s="164"/>
    </row>
    <row r="5220" spans="10:15" x14ac:dyDescent="0.25">
      <c r="J5220" s="164"/>
      <c r="K5220" s="164"/>
      <c r="L5220" s="164"/>
      <c r="M5220" s="164"/>
      <c r="N5220" s="164"/>
      <c r="O5220" s="164"/>
    </row>
    <row r="5221" spans="10:15" x14ac:dyDescent="0.25">
      <c r="J5221" s="164"/>
      <c r="K5221" s="164"/>
      <c r="L5221" s="164"/>
      <c r="M5221" s="164"/>
      <c r="N5221" s="164"/>
      <c r="O5221" s="164"/>
    </row>
    <row r="5222" spans="10:15" x14ac:dyDescent="0.25">
      <c r="J5222" s="164"/>
      <c r="K5222" s="164"/>
      <c r="L5222" s="164"/>
      <c r="M5222" s="164"/>
      <c r="N5222" s="164"/>
      <c r="O5222" s="164"/>
    </row>
    <row r="5223" spans="10:15" x14ac:dyDescent="0.25">
      <c r="J5223" s="164"/>
      <c r="K5223" s="164"/>
      <c r="L5223" s="164"/>
      <c r="M5223" s="164"/>
      <c r="N5223" s="164"/>
      <c r="O5223" s="164"/>
    </row>
    <row r="5224" spans="10:15" x14ac:dyDescent="0.25">
      <c r="J5224" s="164"/>
      <c r="K5224" s="164"/>
      <c r="L5224" s="164"/>
      <c r="M5224" s="164"/>
      <c r="N5224" s="164"/>
      <c r="O5224" s="164"/>
    </row>
    <row r="5225" spans="10:15" x14ac:dyDescent="0.25">
      <c r="J5225" s="164"/>
      <c r="K5225" s="164"/>
      <c r="L5225" s="164"/>
      <c r="M5225" s="164"/>
      <c r="N5225" s="164"/>
      <c r="O5225" s="164"/>
    </row>
    <row r="5226" spans="10:15" x14ac:dyDescent="0.25">
      <c r="J5226" s="164"/>
      <c r="K5226" s="164"/>
      <c r="L5226" s="164"/>
      <c r="M5226" s="164"/>
      <c r="N5226" s="164"/>
      <c r="O5226" s="164"/>
    </row>
    <row r="5227" spans="10:15" x14ac:dyDescent="0.25">
      <c r="J5227" s="164"/>
      <c r="K5227" s="164"/>
      <c r="L5227" s="164"/>
      <c r="M5227" s="164"/>
      <c r="N5227" s="164"/>
      <c r="O5227" s="164"/>
    </row>
    <row r="5228" spans="10:15" x14ac:dyDescent="0.25">
      <c r="J5228" s="164"/>
      <c r="K5228" s="164"/>
      <c r="L5228" s="164"/>
      <c r="M5228" s="164"/>
      <c r="N5228" s="164"/>
      <c r="O5228" s="164"/>
    </row>
    <row r="5229" spans="10:15" x14ac:dyDescent="0.25">
      <c r="J5229" s="164"/>
      <c r="K5229" s="164"/>
      <c r="L5229" s="164"/>
      <c r="M5229" s="164"/>
      <c r="N5229" s="164"/>
      <c r="O5229" s="164"/>
    </row>
    <row r="5230" spans="10:15" x14ac:dyDescent="0.25">
      <c r="J5230" s="164"/>
      <c r="K5230" s="164"/>
      <c r="L5230" s="164"/>
      <c r="M5230" s="164"/>
      <c r="N5230" s="164"/>
      <c r="O5230" s="164"/>
    </row>
    <row r="5231" spans="10:15" x14ac:dyDescent="0.25">
      <c r="J5231" s="164"/>
      <c r="K5231" s="164"/>
      <c r="L5231" s="164"/>
      <c r="M5231" s="164"/>
      <c r="N5231" s="164"/>
      <c r="O5231" s="164"/>
    </row>
    <row r="5232" spans="10:15" x14ac:dyDescent="0.25">
      <c r="J5232" s="164"/>
      <c r="K5232" s="164"/>
      <c r="L5232" s="164"/>
      <c r="M5232" s="164"/>
      <c r="N5232" s="164"/>
      <c r="O5232" s="164"/>
    </row>
    <row r="5233" spans="10:15" x14ac:dyDescent="0.25">
      <c r="J5233" s="164"/>
      <c r="K5233" s="164"/>
      <c r="L5233" s="164"/>
      <c r="M5233" s="164"/>
      <c r="N5233" s="164"/>
      <c r="O5233" s="164"/>
    </row>
    <row r="5234" spans="10:15" x14ac:dyDescent="0.25">
      <c r="J5234" s="164"/>
      <c r="K5234" s="164"/>
      <c r="L5234" s="164"/>
      <c r="M5234" s="164"/>
      <c r="N5234" s="164"/>
      <c r="O5234" s="164"/>
    </row>
    <row r="5235" spans="10:15" x14ac:dyDescent="0.25">
      <c r="J5235" s="164"/>
      <c r="K5235" s="164"/>
      <c r="L5235" s="164"/>
      <c r="M5235" s="164"/>
      <c r="N5235" s="164"/>
      <c r="O5235" s="164"/>
    </row>
    <row r="5236" spans="10:15" x14ac:dyDescent="0.25">
      <c r="J5236" s="164"/>
      <c r="K5236" s="164"/>
      <c r="L5236" s="164"/>
      <c r="M5236" s="164"/>
      <c r="N5236" s="164"/>
      <c r="O5236" s="164"/>
    </row>
    <row r="5237" spans="10:15" x14ac:dyDescent="0.25">
      <c r="J5237" s="164"/>
      <c r="K5237" s="164"/>
      <c r="L5237" s="164"/>
      <c r="M5237" s="164"/>
      <c r="N5237" s="164"/>
      <c r="O5237" s="164"/>
    </row>
    <row r="5238" spans="10:15" x14ac:dyDescent="0.25">
      <c r="J5238" s="164"/>
      <c r="K5238" s="164"/>
      <c r="L5238" s="164"/>
      <c r="M5238" s="164"/>
      <c r="N5238" s="164"/>
      <c r="O5238" s="164"/>
    </row>
    <row r="5239" spans="10:15" x14ac:dyDescent="0.25">
      <c r="J5239" s="164"/>
      <c r="K5239" s="164"/>
      <c r="L5239" s="164"/>
      <c r="M5239" s="164"/>
      <c r="N5239" s="164"/>
      <c r="O5239" s="164"/>
    </row>
    <row r="5240" spans="10:15" x14ac:dyDescent="0.25">
      <c r="J5240" s="164"/>
      <c r="K5240" s="164"/>
      <c r="L5240" s="164"/>
      <c r="M5240" s="164"/>
      <c r="N5240" s="164"/>
      <c r="O5240" s="164"/>
    </row>
    <row r="5241" spans="10:15" x14ac:dyDescent="0.25">
      <c r="J5241" s="164"/>
      <c r="K5241" s="164"/>
      <c r="L5241" s="164"/>
      <c r="M5241" s="164"/>
      <c r="N5241" s="164"/>
      <c r="O5241" s="164"/>
    </row>
    <row r="5242" spans="10:15" x14ac:dyDescent="0.25">
      <c r="J5242" s="164"/>
      <c r="K5242" s="164"/>
      <c r="L5242" s="164"/>
      <c r="M5242" s="164"/>
      <c r="N5242" s="164"/>
      <c r="O5242" s="164"/>
    </row>
    <row r="5243" spans="10:15" x14ac:dyDescent="0.25">
      <c r="J5243" s="164"/>
      <c r="K5243" s="164"/>
      <c r="L5243" s="164"/>
      <c r="M5243" s="164"/>
      <c r="N5243" s="164"/>
      <c r="O5243" s="164"/>
    </row>
    <row r="5244" spans="10:15" x14ac:dyDescent="0.25">
      <c r="J5244" s="164"/>
      <c r="K5244" s="164"/>
      <c r="L5244" s="164"/>
      <c r="M5244" s="164"/>
      <c r="N5244" s="164"/>
      <c r="O5244" s="164"/>
    </row>
    <row r="5245" spans="10:15" x14ac:dyDescent="0.25">
      <c r="J5245" s="164"/>
      <c r="K5245" s="164"/>
      <c r="L5245" s="164"/>
      <c r="M5245" s="164"/>
      <c r="N5245" s="164"/>
      <c r="O5245" s="164"/>
    </row>
    <row r="5246" spans="10:15" x14ac:dyDescent="0.25">
      <c r="J5246" s="164"/>
      <c r="K5246" s="164"/>
      <c r="L5246" s="164"/>
      <c r="M5246" s="164"/>
      <c r="N5246" s="164"/>
      <c r="O5246" s="164"/>
    </row>
    <row r="5247" spans="10:15" x14ac:dyDescent="0.25">
      <c r="J5247" s="164"/>
      <c r="K5247" s="164"/>
      <c r="L5247" s="164"/>
      <c r="M5247" s="164"/>
      <c r="N5247" s="164"/>
      <c r="O5247" s="164"/>
    </row>
    <row r="5248" spans="10:15" x14ac:dyDescent="0.25">
      <c r="J5248" s="164"/>
      <c r="K5248" s="164"/>
      <c r="L5248" s="164"/>
      <c r="M5248" s="164"/>
      <c r="N5248" s="164"/>
      <c r="O5248" s="164"/>
    </row>
    <row r="5249" spans="10:15" x14ac:dyDescent="0.25">
      <c r="J5249" s="164"/>
      <c r="K5249" s="164"/>
      <c r="L5249" s="164"/>
      <c r="M5249" s="164"/>
      <c r="N5249" s="164"/>
      <c r="O5249" s="164"/>
    </row>
    <row r="5250" spans="10:15" x14ac:dyDescent="0.25">
      <c r="J5250" s="164"/>
      <c r="K5250" s="164"/>
      <c r="L5250" s="164"/>
      <c r="M5250" s="164"/>
      <c r="N5250" s="164"/>
      <c r="O5250" s="164"/>
    </row>
    <row r="5251" spans="10:15" x14ac:dyDescent="0.25">
      <c r="J5251" s="164"/>
      <c r="K5251" s="164"/>
      <c r="L5251" s="164"/>
      <c r="M5251" s="164"/>
      <c r="N5251" s="164"/>
      <c r="O5251" s="164"/>
    </row>
    <row r="5252" spans="10:15" x14ac:dyDescent="0.25">
      <c r="J5252" s="164"/>
      <c r="K5252" s="164"/>
      <c r="L5252" s="164"/>
      <c r="M5252" s="164"/>
      <c r="N5252" s="164"/>
      <c r="O5252" s="164"/>
    </row>
    <row r="5253" spans="10:15" x14ac:dyDescent="0.25">
      <c r="J5253" s="164"/>
      <c r="K5253" s="164"/>
      <c r="L5253" s="164"/>
      <c r="M5253" s="164"/>
      <c r="N5253" s="164"/>
      <c r="O5253" s="164"/>
    </row>
    <row r="5254" spans="10:15" x14ac:dyDescent="0.25">
      <c r="J5254" s="164"/>
      <c r="K5254" s="164"/>
      <c r="L5254" s="164"/>
      <c r="M5254" s="164"/>
      <c r="N5254" s="164"/>
      <c r="O5254" s="164"/>
    </row>
    <row r="5255" spans="10:15" x14ac:dyDescent="0.25">
      <c r="J5255" s="164"/>
      <c r="K5255" s="164"/>
      <c r="L5255" s="164"/>
      <c r="M5255" s="164"/>
      <c r="N5255" s="164"/>
      <c r="O5255" s="164"/>
    </row>
    <row r="5256" spans="10:15" x14ac:dyDescent="0.25">
      <c r="J5256" s="164"/>
      <c r="K5256" s="164"/>
      <c r="L5256" s="164"/>
      <c r="M5256" s="164"/>
      <c r="N5256" s="164"/>
      <c r="O5256" s="164"/>
    </row>
    <row r="5257" spans="10:15" x14ac:dyDescent="0.25">
      <c r="J5257" s="164"/>
      <c r="K5257" s="164"/>
      <c r="L5257" s="164"/>
      <c r="M5257" s="164"/>
      <c r="N5257" s="164"/>
      <c r="O5257" s="164"/>
    </row>
    <row r="5258" spans="10:15" x14ac:dyDescent="0.25">
      <c r="J5258" s="164"/>
      <c r="K5258" s="164"/>
      <c r="L5258" s="164"/>
      <c r="M5258" s="164"/>
      <c r="N5258" s="164"/>
      <c r="O5258" s="164"/>
    </row>
    <row r="5259" spans="10:15" x14ac:dyDescent="0.25">
      <c r="J5259" s="164"/>
      <c r="K5259" s="164"/>
      <c r="L5259" s="164"/>
      <c r="M5259" s="164"/>
      <c r="N5259" s="164"/>
      <c r="O5259" s="164"/>
    </row>
    <row r="5260" spans="10:15" x14ac:dyDescent="0.25">
      <c r="J5260" s="164"/>
      <c r="K5260" s="164"/>
      <c r="L5260" s="164"/>
      <c r="M5260" s="164"/>
      <c r="N5260" s="164"/>
      <c r="O5260" s="164"/>
    </row>
    <row r="5261" spans="10:15" x14ac:dyDescent="0.25">
      <c r="J5261" s="164"/>
      <c r="K5261" s="164"/>
      <c r="L5261" s="164"/>
      <c r="M5261" s="164"/>
      <c r="N5261" s="164"/>
      <c r="O5261" s="164"/>
    </row>
    <row r="5262" spans="10:15" x14ac:dyDescent="0.25">
      <c r="J5262" s="164"/>
      <c r="K5262" s="164"/>
      <c r="L5262" s="164"/>
      <c r="M5262" s="164"/>
      <c r="N5262" s="164"/>
      <c r="O5262" s="164"/>
    </row>
    <row r="5263" spans="10:15" x14ac:dyDescent="0.25">
      <c r="J5263" s="164"/>
      <c r="K5263" s="164"/>
      <c r="L5263" s="164"/>
      <c r="M5263" s="164"/>
      <c r="N5263" s="164"/>
      <c r="O5263" s="164"/>
    </row>
    <row r="5264" spans="10:15" x14ac:dyDescent="0.25">
      <c r="J5264" s="164"/>
      <c r="K5264" s="164"/>
      <c r="L5264" s="164"/>
      <c r="M5264" s="164"/>
      <c r="N5264" s="164"/>
      <c r="O5264" s="164"/>
    </row>
    <row r="5265" spans="10:15" x14ac:dyDescent="0.25">
      <c r="J5265" s="164"/>
      <c r="K5265" s="164"/>
      <c r="L5265" s="164"/>
      <c r="M5265" s="164"/>
      <c r="N5265" s="164"/>
      <c r="O5265" s="164"/>
    </row>
    <row r="5266" spans="10:15" x14ac:dyDescent="0.25">
      <c r="J5266" s="164"/>
      <c r="K5266" s="164"/>
      <c r="L5266" s="164"/>
      <c r="M5266" s="164"/>
      <c r="N5266" s="164"/>
      <c r="O5266" s="164"/>
    </row>
    <row r="5267" spans="10:15" x14ac:dyDescent="0.25">
      <c r="J5267" s="164"/>
      <c r="K5267" s="164"/>
      <c r="L5267" s="164"/>
      <c r="M5267" s="164"/>
      <c r="N5267" s="164"/>
      <c r="O5267" s="164"/>
    </row>
    <row r="5268" spans="10:15" x14ac:dyDescent="0.25">
      <c r="J5268" s="164"/>
      <c r="K5268" s="164"/>
      <c r="L5268" s="164"/>
      <c r="M5268" s="164"/>
      <c r="N5268" s="164"/>
      <c r="O5268" s="164"/>
    </row>
    <row r="5269" spans="10:15" x14ac:dyDescent="0.25">
      <c r="J5269" s="164"/>
      <c r="K5269" s="164"/>
      <c r="L5269" s="164"/>
      <c r="M5269" s="164"/>
      <c r="N5269" s="164"/>
      <c r="O5269" s="164"/>
    </row>
    <row r="5270" spans="10:15" x14ac:dyDescent="0.25">
      <c r="J5270" s="164"/>
      <c r="K5270" s="164"/>
      <c r="L5270" s="164"/>
      <c r="M5270" s="164"/>
      <c r="N5270" s="164"/>
      <c r="O5270" s="164"/>
    </row>
    <row r="5271" spans="10:15" x14ac:dyDescent="0.25">
      <c r="J5271" s="164"/>
      <c r="K5271" s="164"/>
      <c r="L5271" s="164"/>
      <c r="M5271" s="164"/>
      <c r="N5271" s="164"/>
      <c r="O5271" s="164"/>
    </row>
    <row r="5272" spans="10:15" x14ac:dyDescent="0.25">
      <c r="J5272" s="164"/>
      <c r="K5272" s="164"/>
      <c r="L5272" s="164"/>
      <c r="M5272" s="164"/>
      <c r="N5272" s="164"/>
      <c r="O5272" s="164"/>
    </row>
    <row r="5273" spans="10:15" x14ac:dyDescent="0.25">
      <c r="J5273" s="164"/>
      <c r="K5273" s="164"/>
      <c r="L5273" s="164"/>
      <c r="M5273" s="164"/>
      <c r="N5273" s="164"/>
      <c r="O5273" s="164"/>
    </row>
    <row r="5274" spans="10:15" x14ac:dyDescent="0.25">
      <c r="J5274" s="164"/>
      <c r="K5274" s="164"/>
      <c r="L5274" s="164"/>
      <c r="M5274" s="164"/>
      <c r="N5274" s="164"/>
      <c r="O5274" s="164"/>
    </row>
    <row r="5275" spans="10:15" x14ac:dyDescent="0.25">
      <c r="J5275" s="164"/>
      <c r="K5275" s="164"/>
      <c r="L5275" s="164"/>
      <c r="M5275" s="164"/>
      <c r="N5275" s="164"/>
      <c r="O5275" s="164"/>
    </row>
    <row r="5276" spans="10:15" x14ac:dyDescent="0.25">
      <c r="J5276" s="164"/>
      <c r="K5276" s="164"/>
      <c r="L5276" s="164"/>
      <c r="M5276" s="164"/>
      <c r="N5276" s="164"/>
      <c r="O5276" s="164"/>
    </row>
    <row r="5277" spans="10:15" x14ac:dyDescent="0.25">
      <c r="J5277" s="164"/>
      <c r="K5277" s="164"/>
      <c r="L5277" s="164"/>
      <c r="M5277" s="164"/>
      <c r="N5277" s="164"/>
      <c r="O5277" s="164"/>
    </row>
    <row r="5278" spans="10:15" x14ac:dyDescent="0.25">
      <c r="J5278" s="164"/>
      <c r="K5278" s="164"/>
      <c r="L5278" s="164"/>
      <c r="M5278" s="164"/>
      <c r="N5278" s="164"/>
      <c r="O5278" s="164"/>
    </row>
    <row r="5279" spans="10:15" x14ac:dyDescent="0.25">
      <c r="J5279" s="164"/>
      <c r="K5279" s="164"/>
      <c r="L5279" s="164"/>
      <c r="M5279" s="164"/>
      <c r="N5279" s="164"/>
      <c r="O5279" s="164"/>
    </row>
    <row r="5280" spans="10:15" x14ac:dyDescent="0.25">
      <c r="J5280" s="164"/>
      <c r="K5280" s="164"/>
      <c r="L5280" s="164"/>
      <c r="M5280" s="164"/>
      <c r="N5280" s="164"/>
      <c r="O5280" s="164"/>
    </row>
    <row r="5281" spans="10:15" x14ac:dyDescent="0.25">
      <c r="J5281" s="164"/>
      <c r="K5281" s="164"/>
      <c r="L5281" s="164"/>
      <c r="M5281" s="164"/>
      <c r="N5281" s="164"/>
      <c r="O5281" s="164"/>
    </row>
    <row r="5282" spans="10:15" x14ac:dyDescent="0.25">
      <c r="J5282" s="164"/>
      <c r="K5282" s="164"/>
      <c r="L5282" s="164"/>
      <c r="M5282" s="164"/>
      <c r="N5282" s="164"/>
      <c r="O5282" s="164"/>
    </row>
    <row r="5283" spans="10:15" x14ac:dyDescent="0.25">
      <c r="J5283" s="164"/>
      <c r="K5283" s="164"/>
      <c r="L5283" s="164"/>
      <c r="M5283" s="164"/>
      <c r="N5283" s="164"/>
      <c r="O5283" s="164"/>
    </row>
    <row r="5284" spans="10:15" x14ac:dyDescent="0.25">
      <c r="J5284" s="164"/>
      <c r="K5284" s="164"/>
      <c r="L5284" s="164"/>
      <c r="M5284" s="164"/>
      <c r="N5284" s="164"/>
      <c r="O5284" s="164"/>
    </row>
    <row r="5285" spans="10:15" x14ac:dyDescent="0.25">
      <c r="J5285" s="164"/>
      <c r="K5285" s="164"/>
      <c r="L5285" s="164"/>
      <c r="M5285" s="164"/>
      <c r="N5285" s="164"/>
      <c r="O5285" s="164"/>
    </row>
    <row r="5286" spans="10:15" x14ac:dyDescent="0.25">
      <c r="J5286" s="164"/>
      <c r="K5286" s="164"/>
      <c r="L5286" s="164"/>
      <c r="M5286" s="164"/>
      <c r="N5286" s="164"/>
      <c r="O5286" s="164"/>
    </row>
    <row r="5287" spans="10:15" x14ac:dyDescent="0.25">
      <c r="J5287" s="164"/>
      <c r="K5287" s="164"/>
      <c r="L5287" s="164"/>
      <c r="M5287" s="164"/>
      <c r="N5287" s="164"/>
      <c r="O5287" s="164"/>
    </row>
    <row r="5288" spans="10:15" x14ac:dyDescent="0.25">
      <c r="J5288" s="164"/>
      <c r="K5288" s="164"/>
      <c r="L5288" s="164"/>
      <c r="M5288" s="164"/>
      <c r="N5288" s="164"/>
      <c r="O5288" s="164"/>
    </row>
    <row r="5289" spans="10:15" x14ac:dyDescent="0.25">
      <c r="J5289" s="164"/>
      <c r="K5289" s="164"/>
      <c r="L5289" s="164"/>
      <c r="M5289" s="164"/>
      <c r="N5289" s="164"/>
      <c r="O5289" s="164"/>
    </row>
    <row r="5290" spans="10:15" x14ac:dyDescent="0.25">
      <c r="J5290" s="164"/>
      <c r="K5290" s="164"/>
      <c r="L5290" s="164"/>
      <c r="M5290" s="164"/>
      <c r="N5290" s="164"/>
      <c r="O5290" s="164"/>
    </row>
    <row r="5291" spans="10:15" x14ac:dyDescent="0.25">
      <c r="J5291" s="164"/>
      <c r="K5291" s="164"/>
      <c r="L5291" s="164"/>
      <c r="M5291" s="164"/>
      <c r="N5291" s="164"/>
      <c r="O5291" s="164"/>
    </row>
    <row r="5292" spans="10:15" x14ac:dyDescent="0.25">
      <c r="J5292" s="164"/>
      <c r="K5292" s="164"/>
      <c r="L5292" s="164"/>
      <c r="M5292" s="164"/>
      <c r="N5292" s="164"/>
      <c r="O5292" s="164"/>
    </row>
    <row r="5293" spans="10:15" x14ac:dyDescent="0.25">
      <c r="J5293" s="164"/>
      <c r="K5293" s="164"/>
      <c r="L5293" s="164"/>
      <c r="M5293" s="164"/>
      <c r="N5293" s="164"/>
      <c r="O5293" s="164"/>
    </row>
    <row r="5294" spans="10:15" x14ac:dyDescent="0.25">
      <c r="J5294" s="164"/>
      <c r="K5294" s="164"/>
      <c r="L5294" s="164"/>
      <c r="M5294" s="164"/>
      <c r="N5294" s="164"/>
      <c r="O5294" s="164"/>
    </row>
    <row r="5295" spans="10:15" x14ac:dyDescent="0.25">
      <c r="J5295" s="164"/>
      <c r="K5295" s="164"/>
      <c r="L5295" s="164"/>
      <c r="M5295" s="164"/>
      <c r="N5295" s="164"/>
      <c r="O5295" s="164"/>
    </row>
    <row r="5296" spans="10:15" x14ac:dyDescent="0.25">
      <c r="J5296" s="164"/>
      <c r="K5296" s="164"/>
      <c r="L5296" s="164"/>
      <c r="M5296" s="164"/>
      <c r="N5296" s="164"/>
      <c r="O5296" s="164"/>
    </row>
    <row r="5297" spans="10:15" x14ac:dyDescent="0.25">
      <c r="J5297" s="164"/>
      <c r="K5297" s="164"/>
      <c r="L5297" s="164"/>
      <c r="M5297" s="164"/>
      <c r="N5297" s="164"/>
      <c r="O5297" s="164"/>
    </row>
    <row r="5298" spans="10:15" x14ac:dyDescent="0.25">
      <c r="J5298" s="164"/>
      <c r="K5298" s="164"/>
      <c r="L5298" s="164"/>
      <c r="M5298" s="164"/>
      <c r="N5298" s="164"/>
      <c r="O5298" s="164"/>
    </row>
    <row r="5299" spans="10:15" x14ac:dyDescent="0.25">
      <c r="J5299" s="164"/>
      <c r="K5299" s="164"/>
      <c r="L5299" s="164"/>
      <c r="M5299" s="164"/>
      <c r="N5299" s="164"/>
      <c r="O5299" s="164"/>
    </row>
    <row r="5300" spans="10:15" x14ac:dyDescent="0.25">
      <c r="J5300" s="164"/>
      <c r="K5300" s="164"/>
      <c r="L5300" s="164"/>
      <c r="M5300" s="164"/>
      <c r="N5300" s="164"/>
      <c r="O5300" s="164"/>
    </row>
    <row r="5301" spans="10:15" x14ac:dyDescent="0.25">
      <c r="J5301" s="164"/>
      <c r="K5301" s="164"/>
      <c r="L5301" s="164"/>
      <c r="M5301" s="164"/>
      <c r="N5301" s="164"/>
      <c r="O5301" s="164"/>
    </row>
    <row r="5302" spans="10:15" x14ac:dyDescent="0.25">
      <c r="J5302" s="164"/>
      <c r="K5302" s="164"/>
      <c r="L5302" s="164"/>
      <c r="M5302" s="164"/>
      <c r="N5302" s="164"/>
      <c r="O5302" s="164"/>
    </row>
    <row r="5303" spans="10:15" x14ac:dyDescent="0.25">
      <c r="J5303" s="164"/>
      <c r="K5303" s="164"/>
      <c r="L5303" s="164"/>
      <c r="M5303" s="164"/>
      <c r="N5303" s="164"/>
      <c r="O5303" s="164"/>
    </row>
    <row r="5304" spans="10:15" x14ac:dyDescent="0.25">
      <c r="J5304" s="164"/>
      <c r="K5304" s="164"/>
      <c r="L5304" s="164"/>
      <c r="M5304" s="164"/>
      <c r="N5304" s="164"/>
      <c r="O5304" s="164"/>
    </row>
    <row r="5305" spans="10:15" x14ac:dyDescent="0.25">
      <c r="J5305" s="164"/>
      <c r="K5305" s="164"/>
      <c r="L5305" s="164"/>
      <c r="M5305" s="164"/>
      <c r="N5305" s="164"/>
      <c r="O5305" s="164"/>
    </row>
    <row r="5306" spans="10:15" x14ac:dyDescent="0.25">
      <c r="J5306" s="164"/>
      <c r="K5306" s="164"/>
      <c r="L5306" s="164"/>
      <c r="M5306" s="164"/>
      <c r="N5306" s="164"/>
      <c r="O5306" s="164"/>
    </row>
    <row r="5307" spans="10:15" x14ac:dyDescent="0.25">
      <c r="J5307" s="164"/>
      <c r="K5307" s="164"/>
      <c r="L5307" s="164"/>
      <c r="M5307" s="164"/>
      <c r="N5307" s="164"/>
      <c r="O5307" s="164"/>
    </row>
    <row r="5308" spans="10:15" x14ac:dyDescent="0.25">
      <c r="J5308" s="164"/>
      <c r="K5308" s="164"/>
      <c r="L5308" s="164"/>
      <c r="M5308" s="164"/>
      <c r="N5308" s="164"/>
      <c r="O5308" s="164"/>
    </row>
    <row r="5309" spans="10:15" x14ac:dyDescent="0.25">
      <c r="J5309" s="164"/>
      <c r="K5309" s="164"/>
      <c r="L5309" s="164"/>
      <c r="M5309" s="164"/>
      <c r="N5309" s="164"/>
      <c r="O5309" s="164"/>
    </row>
    <row r="5310" spans="10:15" x14ac:dyDescent="0.25">
      <c r="J5310" s="164"/>
      <c r="K5310" s="164"/>
      <c r="L5310" s="164"/>
      <c r="M5310" s="164"/>
      <c r="N5310" s="164"/>
      <c r="O5310" s="164"/>
    </row>
    <row r="5311" spans="10:15" x14ac:dyDescent="0.25">
      <c r="J5311" s="164"/>
      <c r="K5311" s="164"/>
      <c r="L5311" s="164"/>
      <c r="M5311" s="164"/>
      <c r="N5311" s="164"/>
      <c r="O5311" s="164"/>
    </row>
    <row r="5312" spans="10:15" x14ac:dyDescent="0.25">
      <c r="J5312" s="164"/>
      <c r="K5312" s="164"/>
      <c r="L5312" s="164"/>
      <c r="M5312" s="164"/>
      <c r="N5312" s="164"/>
      <c r="O5312" s="164"/>
    </row>
    <row r="5313" spans="10:15" x14ac:dyDescent="0.25">
      <c r="J5313" s="164"/>
      <c r="K5313" s="164"/>
      <c r="L5313" s="164"/>
      <c r="M5313" s="164"/>
      <c r="N5313" s="164"/>
      <c r="O5313" s="164"/>
    </row>
    <row r="5314" spans="10:15" x14ac:dyDescent="0.25">
      <c r="J5314" s="164"/>
      <c r="K5314" s="164"/>
      <c r="L5314" s="164"/>
      <c r="M5314" s="164"/>
      <c r="N5314" s="164"/>
      <c r="O5314" s="164"/>
    </row>
    <row r="5315" spans="10:15" x14ac:dyDescent="0.25">
      <c r="J5315" s="164"/>
      <c r="K5315" s="164"/>
      <c r="L5315" s="164"/>
      <c r="M5315" s="164"/>
      <c r="N5315" s="164"/>
      <c r="O5315" s="164"/>
    </row>
    <row r="5316" spans="10:15" x14ac:dyDescent="0.25">
      <c r="J5316" s="164"/>
      <c r="K5316" s="164"/>
      <c r="L5316" s="164"/>
      <c r="M5316" s="164"/>
      <c r="N5316" s="164"/>
      <c r="O5316" s="164"/>
    </row>
    <row r="5317" spans="10:15" x14ac:dyDescent="0.25">
      <c r="J5317" s="164"/>
      <c r="K5317" s="164"/>
      <c r="L5317" s="164"/>
      <c r="M5317" s="164"/>
      <c r="N5317" s="164"/>
      <c r="O5317" s="164"/>
    </row>
    <row r="5318" spans="10:15" x14ac:dyDescent="0.25">
      <c r="J5318" s="164"/>
      <c r="K5318" s="164"/>
      <c r="L5318" s="164"/>
      <c r="M5318" s="164"/>
      <c r="N5318" s="164"/>
      <c r="O5318" s="164"/>
    </row>
    <row r="5319" spans="10:15" x14ac:dyDescent="0.25">
      <c r="J5319" s="164"/>
      <c r="K5319" s="164"/>
      <c r="L5319" s="164"/>
      <c r="M5319" s="164"/>
      <c r="N5319" s="164"/>
      <c r="O5319" s="164"/>
    </row>
    <row r="5320" spans="10:15" x14ac:dyDescent="0.25">
      <c r="J5320" s="164"/>
      <c r="K5320" s="164"/>
      <c r="L5320" s="164"/>
      <c r="M5320" s="164"/>
      <c r="N5320" s="164"/>
      <c r="O5320" s="164"/>
    </row>
    <row r="5321" spans="10:15" x14ac:dyDescent="0.25">
      <c r="J5321" s="164"/>
      <c r="K5321" s="164"/>
      <c r="L5321" s="164"/>
      <c r="M5321" s="164"/>
      <c r="N5321" s="164"/>
      <c r="O5321" s="164"/>
    </row>
    <row r="5322" spans="10:15" x14ac:dyDescent="0.25">
      <c r="J5322" s="164"/>
      <c r="K5322" s="164"/>
      <c r="L5322" s="164"/>
      <c r="M5322" s="164"/>
      <c r="N5322" s="164"/>
      <c r="O5322" s="164"/>
    </row>
    <row r="5323" spans="10:15" x14ac:dyDescent="0.25">
      <c r="J5323" s="164"/>
      <c r="K5323" s="164"/>
      <c r="L5323" s="164"/>
      <c r="M5323" s="164"/>
      <c r="N5323" s="164"/>
      <c r="O5323" s="164"/>
    </row>
    <row r="5324" spans="10:15" x14ac:dyDescent="0.25">
      <c r="J5324" s="164"/>
      <c r="K5324" s="164"/>
      <c r="L5324" s="164"/>
      <c r="M5324" s="164"/>
      <c r="N5324" s="164"/>
      <c r="O5324" s="164"/>
    </row>
    <row r="5325" spans="10:15" x14ac:dyDescent="0.25">
      <c r="J5325" s="164"/>
      <c r="K5325" s="164"/>
      <c r="L5325" s="164"/>
      <c r="M5325" s="164"/>
      <c r="N5325" s="164"/>
      <c r="O5325" s="164"/>
    </row>
    <row r="5326" spans="10:15" x14ac:dyDescent="0.25">
      <c r="J5326" s="164"/>
      <c r="K5326" s="164"/>
      <c r="L5326" s="164"/>
      <c r="M5326" s="164"/>
      <c r="N5326" s="164"/>
      <c r="O5326" s="164"/>
    </row>
    <row r="5327" spans="10:15" x14ac:dyDescent="0.25">
      <c r="J5327" s="164"/>
      <c r="K5327" s="164"/>
      <c r="L5327" s="164"/>
      <c r="M5327" s="164"/>
      <c r="N5327" s="164"/>
      <c r="O5327" s="164"/>
    </row>
    <row r="5328" spans="10:15" x14ac:dyDescent="0.25">
      <c r="J5328" s="164"/>
      <c r="K5328" s="164"/>
      <c r="L5328" s="164"/>
      <c r="M5328" s="164"/>
      <c r="N5328" s="164"/>
      <c r="O5328" s="164"/>
    </row>
    <row r="5329" spans="10:15" x14ac:dyDescent="0.25">
      <c r="J5329" s="164"/>
      <c r="K5329" s="164"/>
      <c r="L5329" s="164"/>
      <c r="M5329" s="164"/>
      <c r="N5329" s="164"/>
      <c r="O5329" s="164"/>
    </row>
    <row r="5330" spans="10:15" x14ac:dyDescent="0.25">
      <c r="J5330" s="164"/>
      <c r="K5330" s="164"/>
      <c r="L5330" s="164"/>
      <c r="M5330" s="164"/>
      <c r="N5330" s="164"/>
      <c r="O5330" s="164"/>
    </row>
    <row r="5331" spans="10:15" x14ac:dyDescent="0.25">
      <c r="J5331" s="164"/>
      <c r="K5331" s="164"/>
      <c r="L5331" s="164"/>
      <c r="M5331" s="164"/>
      <c r="N5331" s="164"/>
      <c r="O5331" s="164"/>
    </row>
    <row r="5332" spans="10:15" x14ac:dyDescent="0.25">
      <c r="J5332" s="164"/>
      <c r="K5332" s="164"/>
      <c r="L5332" s="164"/>
      <c r="M5332" s="164"/>
      <c r="N5332" s="164"/>
      <c r="O5332" s="164"/>
    </row>
    <row r="5333" spans="10:15" x14ac:dyDescent="0.25">
      <c r="J5333" s="164"/>
      <c r="K5333" s="164"/>
      <c r="L5333" s="164"/>
      <c r="M5333" s="164"/>
      <c r="N5333" s="164"/>
      <c r="O5333" s="164"/>
    </row>
    <row r="5334" spans="10:15" x14ac:dyDescent="0.25">
      <c r="J5334" s="164"/>
      <c r="K5334" s="164"/>
      <c r="L5334" s="164"/>
      <c r="M5334" s="164"/>
      <c r="N5334" s="164"/>
      <c r="O5334" s="164"/>
    </row>
    <row r="5335" spans="10:15" x14ac:dyDescent="0.25">
      <c r="J5335" s="164"/>
      <c r="K5335" s="164"/>
      <c r="L5335" s="164"/>
      <c r="M5335" s="164"/>
      <c r="N5335" s="164"/>
      <c r="O5335" s="164"/>
    </row>
    <row r="5336" spans="10:15" x14ac:dyDescent="0.25">
      <c r="J5336" s="164"/>
      <c r="K5336" s="164"/>
      <c r="L5336" s="164"/>
      <c r="M5336" s="164"/>
      <c r="N5336" s="164"/>
      <c r="O5336" s="164"/>
    </row>
    <row r="5337" spans="10:15" x14ac:dyDescent="0.25">
      <c r="J5337" s="164"/>
      <c r="K5337" s="164"/>
      <c r="L5337" s="164"/>
      <c r="M5337" s="164"/>
      <c r="N5337" s="164"/>
      <c r="O5337" s="164"/>
    </row>
    <row r="5338" spans="10:15" x14ac:dyDescent="0.25">
      <c r="J5338" s="164"/>
      <c r="K5338" s="164"/>
      <c r="L5338" s="164"/>
      <c r="M5338" s="164"/>
      <c r="N5338" s="164"/>
      <c r="O5338" s="164"/>
    </row>
    <row r="5339" spans="10:15" x14ac:dyDescent="0.25">
      <c r="J5339" s="164"/>
      <c r="K5339" s="164"/>
      <c r="L5339" s="164"/>
      <c r="M5339" s="164"/>
      <c r="N5339" s="164"/>
      <c r="O5339" s="164"/>
    </row>
    <row r="5340" spans="10:15" x14ac:dyDescent="0.25">
      <c r="J5340" s="164"/>
      <c r="K5340" s="164"/>
      <c r="L5340" s="164"/>
      <c r="M5340" s="164"/>
      <c r="N5340" s="164"/>
      <c r="O5340" s="164"/>
    </row>
    <row r="5341" spans="10:15" x14ac:dyDescent="0.25">
      <c r="J5341" s="164"/>
      <c r="K5341" s="164"/>
      <c r="L5341" s="164"/>
      <c r="M5341" s="164"/>
      <c r="N5341" s="164"/>
      <c r="O5341" s="164"/>
    </row>
    <row r="5342" spans="10:15" x14ac:dyDescent="0.25">
      <c r="J5342" s="164"/>
      <c r="K5342" s="164"/>
      <c r="L5342" s="164"/>
      <c r="M5342" s="164"/>
      <c r="N5342" s="164"/>
      <c r="O5342" s="164"/>
    </row>
    <row r="5343" spans="10:15" x14ac:dyDescent="0.25">
      <c r="J5343" s="164"/>
      <c r="K5343" s="164"/>
      <c r="L5343" s="164"/>
      <c r="M5343" s="164"/>
      <c r="N5343" s="164"/>
      <c r="O5343" s="164"/>
    </row>
    <row r="5344" spans="10:15" x14ac:dyDescent="0.25">
      <c r="J5344" s="164"/>
      <c r="K5344" s="164"/>
      <c r="L5344" s="164"/>
      <c r="M5344" s="164"/>
      <c r="N5344" s="164"/>
      <c r="O5344" s="164"/>
    </row>
    <row r="5345" spans="10:15" x14ac:dyDescent="0.25">
      <c r="J5345" s="164"/>
      <c r="K5345" s="164"/>
      <c r="L5345" s="164"/>
      <c r="M5345" s="164"/>
      <c r="N5345" s="164"/>
      <c r="O5345" s="164"/>
    </row>
    <row r="5346" spans="10:15" x14ac:dyDescent="0.25">
      <c r="J5346" s="164"/>
      <c r="K5346" s="164"/>
      <c r="L5346" s="164"/>
      <c r="M5346" s="164"/>
      <c r="N5346" s="164"/>
      <c r="O5346" s="164"/>
    </row>
    <row r="5347" spans="10:15" x14ac:dyDescent="0.25">
      <c r="J5347" s="164"/>
      <c r="K5347" s="164"/>
      <c r="L5347" s="164"/>
      <c r="M5347" s="164"/>
      <c r="N5347" s="164"/>
      <c r="O5347" s="164"/>
    </row>
    <row r="5348" spans="10:15" x14ac:dyDescent="0.25">
      <c r="J5348" s="164"/>
      <c r="K5348" s="164"/>
      <c r="L5348" s="164"/>
      <c r="M5348" s="164"/>
      <c r="N5348" s="164"/>
      <c r="O5348" s="164"/>
    </row>
    <row r="5349" spans="10:15" x14ac:dyDescent="0.25">
      <c r="J5349" s="164"/>
      <c r="K5349" s="164"/>
      <c r="L5349" s="164"/>
      <c r="M5349" s="164"/>
      <c r="N5349" s="164"/>
      <c r="O5349" s="164"/>
    </row>
    <row r="5350" spans="10:15" x14ac:dyDescent="0.25">
      <c r="J5350" s="164"/>
      <c r="K5350" s="164"/>
      <c r="L5350" s="164"/>
      <c r="M5350" s="164"/>
      <c r="N5350" s="164"/>
      <c r="O5350" s="164"/>
    </row>
    <row r="5351" spans="10:15" x14ac:dyDescent="0.25">
      <c r="J5351" s="164"/>
      <c r="K5351" s="164"/>
      <c r="L5351" s="164"/>
      <c r="M5351" s="164"/>
      <c r="N5351" s="164"/>
      <c r="O5351" s="164"/>
    </row>
    <row r="5352" spans="10:15" x14ac:dyDescent="0.25">
      <c r="J5352" s="164"/>
      <c r="K5352" s="164"/>
      <c r="L5352" s="164"/>
      <c r="M5352" s="164"/>
      <c r="N5352" s="164"/>
      <c r="O5352" s="164"/>
    </row>
    <row r="5353" spans="10:15" x14ac:dyDescent="0.25">
      <c r="J5353" s="164"/>
      <c r="K5353" s="164"/>
      <c r="L5353" s="164"/>
      <c r="M5353" s="164"/>
      <c r="N5353" s="164"/>
      <c r="O5353" s="164"/>
    </row>
    <row r="5354" spans="10:15" x14ac:dyDescent="0.25">
      <c r="J5354" s="164"/>
      <c r="K5354" s="164"/>
      <c r="L5354" s="164"/>
      <c r="M5354" s="164"/>
      <c r="N5354" s="164"/>
      <c r="O5354" s="164"/>
    </row>
    <row r="5355" spans="10:15" x14ac:dyDescent="0.25">
      <c r="J5355" s="164"/>
      <c r="K5355" s="164"/>
      <c r="L5355" s="164"/>
      <c r="M5355" s="164"/>
      <c r="N5355" s="164"/>
      <c r="O5355" s="164"/>
    </row>
    <row r="5356" spans="10:15" x14ac:dyDescent="0.25">
      <c r="J5356" s="164"/>
      <c r="K5356" s="164"/>
      <c r="L5356" s="164"/>
      <c r="M5356" s="164"/>
      <c r="N5356" s="164"/>
      <c r="O5356" s="164"/>
    </row>
    <row r="5357" spans="10:15" x14ac:dyDescent="0.25">
      <c r="J5357" s="164"/>
      <c r="K5357" s="164"/>
      <c r="L5357" s="164"/>
      <c r="M5357" s="164"/>
      <c r="N5357" s="164"/>
      <c r="O5357" s="164"/>
    </row>
    <row r="5358" spans="10:15" x14ac:dyDescent="0.25">
      <c r="J5358" s="164"/>
      <c r="K5358" s="164"/>
      <c r="L5358" s="164"/>
      <c r="M5358" s="164"/>
      <c r="N5358" s="164"/>
      <c r="O5358" s="164"/>
    </row>
    <row r="5359" spans="10:15" x14ac:dyDescent="0.25">
      <c r="J5359" s="164"/>
      <c r="K5359" s="164"/>
      <c r="L5359" s="164"/>
      <c r="M5359" s="164"/>
      <c r="N5359" s="164"/>
      <c r="O5359" s="164"/>
    </row>
    <row r="5360" spans="10:15" x14ac:dyDescent="0.25">
      <c r="J5360" s="164"/>
      <c r="K5360" s="164"/>
      <c r="L5360" s="164"/>
      <c r="M5360" s="164"/>
      <c r="N5360" s="164"/>
      <c r="O5360" s="164"/>
    </row>
    <row r="5361" spans="10:15" x14ac:dyDescent="0.25">
      <c r="J5361" s="164"/>
      <c r="K5361" s="164"/>
      <c r="L5361" s="164"/>
      <c r="M5361" s="164"/>
      <c r="N5361" s="164"/>
      <c r="O5361" s="164"/>
    </row>
    <row r="5362" spans="10:15" x14ac:dyDescent="0.25">
      <c r="J5362" s="164"/>
      <c r="K5362" s="164"/>
      <c r="L5362" s="164"/>
      <c r="M5362" s="164"/>
      <c r="N5362" s="164"/>
      <c r="O5362" s="164"/>
    </row>
    <row r="5363" spans="10:15" x14ac:dyDescent="0.25">
      <c r="J5363" s="164"/>
      <c r="K5363" s="164"/>
      <c r="L5363" s="164"/>
      <c r="M5363" s="164"/>
      <c r="N5363" s="164"/>
      <c r="O5363" s="164"/>
    </row>
    <row r="5364" spans="10:15" x14ac:dyDescent="0.25">
      <c r="J5364" s="164"/>
      <c r="K5364" s="164"/>
      <c r="L5364" s="164"/>
      <c r="M5364" s="164"/>
      <c r="N5364" s="164"/>
      <c r="O5364" s="164"/>
    </row>
    <row r="5365" spans="10:15" x14ac:dyDescent="0.25">
      <c r="J5365" s="164"/>
      <c r="K5365" s="164"/>
      <c r="L5365" s="164"/>
      <c r="M5365" s="164"/>
      <c r="N5365" s="164"/>
      <c r="O5365" s="164"/>
    </row>
    <row r="5366" spans="10:15" x14ac:dyDescent="0.25">
      <c r="J5366" s="164"/>
      <c r="K5366" s="164"/>
      <c r="L5366" s="164"/>
      <c r="M5366" s="164"/>
      <c r="N5366" s="164"/>
      <c r="O5366" s="164"/>
    </row>
    <row r="5367" spans="10:15" x14ac:dyDescent="0.25">
      <c r="J5367" s="164"/>
      <c r="K5367" s="164"/>
      <c r="L5367" s="164"/>
      <c r="M5367" s="164"/>
      <c r="N5367" s="164"/>
      <c r="O5367" s="164"/>
    </row>
    <row r="5368" spans="10:15" x14ac:dyDescent="0.25">
      <c r="J5368" s="164"/>
      <c r="K5368" s="164"/>
      <c r="L5368" s="164"/>
      <c r="M5368" s="164"/>
      <c r="N5368" s="164"/>
      <c r="O5368" s="164"/>
    </row>
    <row r="5369" spans="10:15" x14ac:dyDescent="0.25">
      <c r="J5369" s="164"/>
      <c r="K5369" s="164"/>
      <c r="L5369" s="164"/>
      <c r="M5369" s="164"/>
      <c r="N5369" s="164"/>
      <c r="O5369" s="164"/>
    </row>
    <row r="5370" spans="10:15" x14ac:dyDescent="0.25">
      <c r="J5370" s="164"/>
      <c r="K5370" s="164"/>
      <c r="L5370" s="164"/>
      <c r="M5370" s="164"/>
      <c r="N5370" s="164"/>
      <c r="O5370" s="164"/>
    </row>
    <row r="5371" spans="10:15" x14ac:dyDescent="0.25">
      <c r="J5371" s="164"/>
      <c r="K5371" s="164"/>
      <c r="L5371" s="164"/>
      <c r="M5371" s="164"/>
      <c r="N5371" s="164"/>
      <c r="O5371" s="164"/>
    </row>
    <row r="5372" spans="10:15" x14ac:dyDescent="0.25">
      <c r="J5372" s="164"/>
      <c r="K5372" s="164"/>
      <c r="L5372" s="164"/>
      <c r="M5372" s="164"/>
      <c r="N5372" s="164"/>
      <c r="O5372" s="164"/>
    </row>
    <row r="5373" spans="10:15" x14ac:dyDescent="0.25">
      <c r="J5373" s="164"/>
      <c r="K5373" s="164"/>
      <c r="L5373" s="164"/>
      <c r="M5373" s="164"/>
      <c r="N5373" s="164"/>
      <c r="O5373" s="164"/>
    </row>
    <row r="5374" spans="10:15" x14ac:dyDescent="0.25">
      <c r="J5374" s="164"/>
      <c r="K5374" s="164"/>
      <c r="L5374" s="164"/>
      <c r="M5374" s="164"/>
      <c r="N5374" s="164"/>
      <c r="O5374" s="164"/>
    </row>
    <row r="5375" spans="10:15" x14ac:dyDescent="0.25">
      <c r="J5375" s="164"/>
      <c r="K5375" s="164"/>
      <c r="L5375" s="164"/>
      <c r="M5375" s="164"/>
      <c r="N5375" s="164"/>
      <c r="O5375" s="164"/>
    </row>
    <row r="5376" spans="10:15" x14ac:dyDescent="0.25">
      <c r="J5376" s="164"/>
      <c r="K5376" s="164"/>
      <c r="L5376" s="164"/>
      <c r="M5376" s="164"/>
      <c r="N5376" s="164"/>
      <c r="O5376" s="164"/>
    </row>
    <row r="5377" spans="10:15" x14ac:dyDescent="0.25">
      <c r="J5377" s="164"/>
      <c r="K5377" s="164"/>
      <c r="L5377" s="164"/>
      <c r="M5377" s="164"/>
      <c r="N5377" s="164"/>
      <c r="O5377" s="164"/>
    </row>
    <row r="5378" spans="10:15" x14ac:dyDescent="0.25">
      <c r="J5378" s="164"/>
      <c r="K5378" s="164"/>
      <c r="L5378" s="164"/>
      <c r="M5378" s="164"/>
      <c r="N5378" s="164"/>
      <c r="O5378" s="164"/>
    </row>
    <row r="5379" spans="10:15" x14ac:dyDescent="0.25">
      <c r="J5379" s="164"/>
      <c r="K5379" s="164"/>
      <c r="L5379" s="164"/>
      <c r="M5379" s="164"/>
      <c r="N5379" s="164"/>
      <c r="O5379" s="164"/>
    </row>
    <row r="5380" spans="10:15" x14ac:dyDescent="0.25">
      <c r="J5380" s="164"/>
      <c r="K5380" s="164"/>
      <c r="L5380" s="164"/>
      <c r="M5380" s="164"/>
      <c r="N5380" s="164"/>
      <c r="O5380" s="164"/>
    </row>
    <row r="5381" spans="10:15" x14ac:dyDescent="0.25">
      <c r="J5381" s="164"/>
      <c r="K5381" s="164"/>
      <c r="L5381" s="164"/>
      <c r="M5381" s="164"/>
      <c r="N5381" s="164"/>
      <c r="O5381" s="164"/>
    </row>
    <row r="5382" spans="10:15" x14ac:dyDescent="0.25">
      <c r="J5382" s="164"/>
      <c r="K5382" s="164"/>
      <c r="L5382" s="164"/>
      <c r="M5382" s="164"/>
      <c r="N5382" s="164"/>
      <c r="O5382" s="164"/>
    </row>
    <row r="5383" spans="10:15" x14ac:dyDescent="0.25">
      <c r="J5383" s="164"/>
      <c r="K5383" s="164"/>
      <c r="L5383" s="164"/>
      <c r="M5383" s="164"/>
      <c r="N5383" s="164"/>
      <c r="O5383" s="164"/>
    </row>
    <row r="5384" spans="10:15" x14ac:dyDescent="0.25">
      <c r="J5384" s="164"/>
      <c r="K5384" s="164"/>
      <c r="L5384" s="164"/>
      <c r="M5384" s="164"/>
      <c r="N5384" s="164"/>
      <c r="O5384" s="164"/>
    </row>
    <row r="5385" spans="10:15" x14ac:dyDescent="0.25">
      <c r="J5385" s="164"/>
      <c r="K5385" s="164"/>
      <c r="L5385" s="164"/>
      <c r="M5385" s="164"/>
      <c r="N5385" s="164"/>
      <c r="O5385" s="164"/>
    </row>
    <row r="5386" spans="10:15" x14ac:dyDescent="0.25">
      <c r="J5386" s="164"/>
      <c r="K5386" s="164"/>
      <c r="L5386" s="164"/>
      <c r="M5386" s="164"/>
      <c r="N5386" s="164"/>
      <c r="O5386" s="164"/>
    </row>
    <row r="5387" spans="10:15" x14ac:dyDescent="0.25">
      <c r="J5387" s="164"/>
      <c r="K5387" s="164"/>
      <c r="L5387" s="164"/>
      <c r="M5387" s="164"/>
      <c r="N5387" s="164"/>
      <c r="O5387" s="164"/>
    </row>
    <row r="5388" spans="10:15" x14ac:dyDescent="0.25">
      <c r="J5388" s="164"/>
      <c r="K5388" s="164"/>
      <c r="L5388" s="164"/>
      <c r="M5388" s="164"/>
      <c r="N5388" s="164"/>
      <c r="O5388" s="164"/>
    </row>
    <row r="5389" spans="10:15" x14ac:dyDescent="0.25">
      <c r="J5389" s="164"/>
      <c r="K5389" s="164"/>
      <c r="L5389" s="164"/>
      <c r="M5389" s="164"/>
      <c r="N5389" s="164"/>
      <c r="O5389" s="164"/>
    </row>
    <row r="5390" spans="10:15" x14ac:dyDescent="0.25">
      <c r="J5390" s="164"/>
      <c r="K5390" s="164"/>
      <c r="L5390" s="164"/>
      <c r="M5390" s="164"/>
      <c r="N5390" s="164"/>
      <c r="O5390" s="164"/>
    </row>
    <row r="5391" spans="10:15" x14ac:dyDescent="0.25">
      <c r="J5391" s="164"/>
      <c r="K5391" s="164"/>
      <c r="L5391" s="164"/>
      <c r="M5391" s="164"/>
      <c r="N5391" s="164"/>
      <c r="O5391" s="164"/>
    </row>
    <row r="5392" spans="10:15" x14ac:dyDescent="0.25">
      <c r="J5392" s="164"/>
      <c r="K5392" s="164"/>
      <c r="L5392" s="164"/>
      <c r="M5392" s="164"/>
      <c r="N5392" s="164"/>
      <c r="O5392" s="164"/>
    </row>
    <row r="5393" spans="10:15" x14ac:dyDescent="0.25">
      <c r="J5393" s="164"/>
      <c r="K5393" s="164"/>
      <c r="L5393" s="164"/>
      <c r="M5393" s="164"/>
      <c r="N5393" s="164"/>
      <c r="O5393" s="164"/>
    </row>
    <row r="5394" spans="10:15" x14ac:dyDescent="0.25">
      <c r="J5394" s="164"/>
      <c r="K5394" s="164"/>
      <c r="L5394" s="164"/>
      <c r="M5394" s="164"/>
      <c r="N5394" s="164"/>
      <c r="O5394" s="164"/>
    </row>
    <row r="5395" spans="10:15" x14ac:dyDescent="0.25">
      <c r="J5395" s="164"/>
      <c r="K5395" s="164"/>
      <c r="L5395" s="164"/>
      <c r="M5395" s="164"/>
      <c r="N5395" s="164"/>
      <c r="O5395" s="164"/>
    </row>
    <row r="5396" spans="10:15" x14ac:dyDescent="0.25">
      <c r="J5396" s="164"/>
      <c r="K5396" s="164"/>
      <c r="L5396" s="164"/>
      <c r="M5396" s="164"/>
      <c r="N5396" s="164"/>
      <c r="O5396" s="164"/>
    </row>
    <row r="5397" spans="10:15" x14ac:dyDescent="0.25">
      <c r="J5397" s="164"/>
      <c r="K5397" s="164"/>
      <c r="L5397" s="164"/>
      <c r="M5397" s="164"/>
      <c r="N5397" s="164"/>
      <c r="O5397" s="164"/>
    </row>
    <row r="5398" spans="10:15" x14ac:dyDescent="0.25">
      <c r="J5398" s="164"/>
      <c r="K5398" s="164"/>
      <c r="L5398" s="164"/>
      <c r="M5398" s="164"/>
      <c r="N5398" s="164"/>
      <c r="O5398" s="164"/>
    </row>
    <row r="5399" spans="10:15" x14ac:dyDescent="0.25">
      <c r="J5399" s="164"/>
      <c r="K5399" s="164"/>
      <c r="L5399" s="164"/>
      <c r="M5399" s="164"/>
      <c r="N5399" s="164"/>
      <c r="O5399" s="164"/>
    </row>
    <row r="5400" spans="10:15" x14ac:dyDescent="0.25">
      <c r="J5400" s="164"/>
      <c r="K5400" s="164"/>
      <c r="L5400" s="164"/>
      <c r="M5400" s="164"/>
      <c r="N5400" s="164"/>
      <c r="O5400" s="164"/>
    </row>
    <row r="5401" spans="10:15" x14ac:dyDescent="0.25">
      <c r="J5401" s="164"/>
      <c r="K5401" s="164"/>
      <c r="L5401" s="164"/>
      <c r="M5401" s="164"/>
      <c r="N5401" s="164"/>
      <c r="O5401" s="164"/>
    </row>
    <row r="5402" spans="10:15" x14ac:dyDescent="0.25">
      <c r="J5402" s="164"/>
      <c r="K5402" s="164"/>
      <c r="L5402" s="164"/>
      <c r="M5402" s="164"/>
      <c r="N5402" s="164"/>
      <c r="O5402" s="164"/>
    </row>
    <row r="5403" spans="10:15" x14ac:dyDescent="0.25">
      <c r="J5403" s="164"/>
      <c r="K5403" s="164"/>
      <c r="L5403" s="164"/>
      <c r="M5403" s="164"/>
      <c r="N5403" s="164"/>
      <c r="O5403" s="164"/>
    </row>
    <row r="5404" spans="10:15" x14ac:dyDescent="0.25">
      <c r="J5404" s="164"/>
      <c r="K5404" s="164"/>
      <c r="L5404" s="164"/>
      <c r="M5404" s="164"/>
      <c r="N5404" s="164"/>
      <c r="O5404" s="164"/>
    </row>
    <row r="5405" spans="10:15" x14ac:dyDescent="0.25">
      <c r="J5405" s="164"/>
      <c r="K5405" s="164"/>
      <c r="L5405" s="164"/>
      <c r="M5405" s="164"/>
      <c r="N5405" s="164"/>
      <c r="O5405" s="164"/>
    </row>
    <row r="5406" spans="10:15" x14ac:dyDescent="0.25">
      <c r="J5406" s="164"/>
      <c r="K5406" s="164"/>
      <c r="L5406" s="164"/>
      <c r="M5406" s="164"/>
      <c r="N5406" s="164"/>
      <c r="O5406" s="164"/>
    </row>
    <row r="5407" spans="10:15" x14ac:dyDescent="0.25">
      <c r="J5407" s="164"/>
      <c r="K5407" s="164"/>
      <c r="L5407" s="164"/>
      <c r="M5407" s="164"/>
      <c r="N5407" s="164"/>
      <c r="O5407" s="164"/>
    </row>
    <row r="5408" spans="10:15" x14ac:dyDescent="0.25">
      <c r="J5408" s="164"/>
      <c r="K5408" s="164"/>
      <c r="L5408" s="164"/>
      <c r="M5408" s="164"/>
      <c r="N5408" s="164"/>
      <c r="O5408" s="164"/>
    </row>
    <row r="5409" spans="10:15" x14ac:dyDescent="0.25">
      <c r="J5409" s="164"/>
      <c r="K5409" s="164"/>
      <c r="L5409" s="164"/>
      <c r="M5409" s="164"/>
      <c r="N5409" s="164"/>
      <c r="O5409" s="164"/>
    </row>
    <row r="5410" spans="10:15" x14ac:dyDescent="0.25">
      <c r="J5410" s="164"/>
      <c r="K5410" s="164"/>
      <c r="L5410" s="164"/>
      <c r="M5410" s="164"/>
      <c r="N5410" s="164"/>
      <c r="O5410" s="164"/>
    </row>
    <row r="5411" spans="10:15" x14ac:dyDescent="0.25">
      <c r="J5411" s="164"/>
      <c r="K5411" s="164"/>
      <c r="L5411" s="164"/>
      <c r="M5411" s="164"/>
      <c r="N5411" s="164"/>
      <c r="O5411" s="164"/>
    </row>
    <row r="5412" spans="10:15" x14ac:dyDescent="0.25">
      <c r="J5412" s="164"/>
      <c r="K5412" s="164"/>
      <c r="L5412" s="164"/>
      <c r="M5412" s="164"/>
      <c r="N5412" s="164"/>
      <c r="O5412" s="164"/>
    </row>
    <row r="5413" spans="10:15" x14ac:dyDescent="0.25">
      <c r="J5413" s="164"/>
      <c r="K5413" s="164"/>
      <c r="L5413" s="164"/>
      <c r="M5413" s="164"/>
      <c r="N5413" s="164"/>
      <c r="O5413" s="164"/>
    </row>
    <row r="5414" spans="10:15" x14ac:dyDescent="0.25">
      <c r="J5414" s="164"/>
      <c r="K5414" s="164"/>
      <c r="L5414" s="164"/>
      <c r="M5414" s="164"/>
      <c r="N5414" s="164"/>
      <c r="O5414" s="164"/>
    </row>
    <row r="5415" spans="10:15" x14ac:dyDescent="0.25">
      <c r="J5415" s="164"/>
      <c r="K5415" s="164"/>
      <c r="L5415" s="164"/>
      <c r="M5415" s="164"/>
      <c r="N5415" s="164"/>
      <c r="O5415" s="164"/>
    </row>
    <row r="5416" spans="10:15" x14ac:dyDescent="0.25">
      <c r="J5416" s="164"/>
      <c r="K5416" s="164"/>
      <c r="L5416" s="164"/>
      <c r="M5416" s="164"/>
      <c r="N5416" s="164"/>
      <c r="O5416" s="164"/>
    </row>
    <row r="5417" spans="10:15" x14ac:dyDescent="0.25">
      <c r="J5417" s="164"/>
      <c r="K5417" s="164"/>
      <c r="L5417" s="164"/>
      <c r="M5417" s="164"/>
      <c r="N5417" s="164"/>
      <c r="O5417" s="164"/>
    </row>
    <row r="5418" spans="10:15" x14ac:dyDescent="0.25">
      <c r="J5418" s="164"/>
      <c r="K5418" s="164"/>
      <c r="L5418" s="164"/>
      <c r="M5418" s="164"/>
      <c r="N5418" s="164"/>
      <c r="O5418" s="164"/>
    </row>
    <row r="5419" spans="10:15" x14ac:dyDescent="0.25">
      <c r="J5419" s="164"/>
      <c r="K5419" s="164"/>
      <c r="L5419" s="164"/>
      <c r="M5419" s="164"/>
      <c r="N5419" s="164"/>
      <c r="O5419" s="164"/>
    </row>
    <row r="5420" spans="10:15" x14ac:dyDescent="0.25">
      <c r="J5420" s="164"/>
      <c r="K5420" s="164"/>
      <c r="L5420" s="164"/>
      <c r="M5420" s="164"/>
      <c r="N5420" s="164"/>
      <c r="O5420" s="164"/>
    </row>
    <row r="5421" spans="10:15" x14ac:dyDescent="0.25">
      <c r="J5421" s="164"/>
      <c r="K5421" s="164"/>
      <c r="L5421" s="164"/>
      <c r="M5421" s="164"/>
      <c r="N5421" s="164"/>
      <c r="O5421" s="164"/>
    </row>
    <row r="5422" spans="10:15" x14ac:dyDescent="0.25">
      <c r="J5422" s="164"/>
      <c r="K5422" s="164"/>
      <c r="L5422" s="164"/>
      <c r="M5422" s="164"/>
      <c r="N5422" s="164"/>
      <c r="O5422" s="164"/>
    </row>
    <row r="5423" spans="10:15" x14ac:dyDescent="0.25">
      <c r="J5423" s="164"/>
      <c r="K5423" s="164"/>
      <c r="L5423" s="164"/>
      <c r="M5423" s="164"/>
      <c r="N5423" s="164"/>
      <c r="O5423" s="164"/>
    </row>
    <row r="5424" spans="10:15" x14ac:dyDescent="0.25">
      <c r="J5424" s="164"/>
      <c r="K5424" s="164"/>
      <c r="L5424" s="164"/>
      <c r="M5424" s="164"/>
      <c r="N5424" s="164"/>
      <c r="O5424" s="164"/>
    </row>
    <row r="5425" spans="10:15" x14ac:dyDescent="0.25">
      <c r="J5425" s="164"/>
      <c r="K5425" s="164"/>
      <c r="L5425" s="164"/>
      <c r="M5425" s="164"/>
      <c r="N5425" s="164"/>
      <c r="O5425" s="164"/>
    </row>
    <row r="5426" spans="10:15" x14ac:dyDescent="0.25">
      <c r="J5426" s="164"/>
      <c r="K5426" s="164"/>
      <c r="L5426" s="164"/>
      <c r="M5426" s="164"/>
      <c r="N5426" s="164"/>
      <c r="O5426" s="164"/>
    </row>
    <row r="5427" spans="10:15" x14ac:dyDescent="0.25">
      <c r="J5427" s="164"/>
      <c r="K5427" s="164"/>
      <c r="L5427" s="164"/>
      <c r="M5427" s="164"/>
      <c r="N5427" s="164"/>
      <c r="O5427" s="164"/>
    </row>
    <row r="5428" spans="10:15" x14ac:dyDescent="0.25">
      <c r="J5428" s="164"/>
      <c r="K5428" s="164"/>
      <c r="L5428" s="164"/>
      <c r="M5428" s="164"/>
      <c r="N5428" s="164"/>
      <c r="O5428" s="164"/>
    </row>
    <row r="5429" spans="10:15" x14ac:dyDescent="0.25">
      <c r="J5429" s="164"/>
      <c r="K5429" s="164"/>
      <c r="L5429" s="164"/>
      <c r="M5429" s="164"/>
      <c r="N5429" s="164"/>
      <c r="O5429" s="164"/>
    </row>
    <row r="5430" spans="10:15" x14ac:dyDescent="0.25">
      <c r="J5430" s="164"/>
      <c r="K5430" s="164"/>
      <c r="L5430" s="164"/>
      <c r="M5430" s="164"/>
      <c r="N5430" s="164"/>
      <c r="O5430" s="164"/>
    </row>
    <row r="5431" spans="10:15" x14ac:dyDescent="0.25">
      <c r="J5431" s="164"/>
      <c r="K5431" s="164"/>
      <c r="L5431" s="164"/>
      <c r="M5431" s="164"/>
      <c r="N5431" s="164"/>
      <c r="O5431" s="164"/>
    </row>
    <row r="5432" spans="10:15" x14ac:dyDescent="0.25">
      <c r="J5432" s="164"/>
      <c r="K5432" s="164"/>
      <c r="L5432" s="164"/>
      <c r="M5432" s="164"/>
      <c r="N5432" s="164"/>
      <c r="O5432" s="164"/>
    </row>
    <row r="5433" spans="10:15" x14ac:dyDescent="0.25">
      <c r="J5433" s="164"/>
      <c r="K5433" s="164"/>
      <c r="L5433" s="164"/>
      <c r="M5433" s="164"/>
      <c r="N5433" s="164"/>
      <c r="O5433" s="164"/>
    </row>
    <row r="5434" spans="10:15" x14ac:dyDescent="0.25">
      <c r="J5434" s="164"/>
      <c r="K5434" s="164"/>
      <c r="L5434" s="164"/>
      <c r="M5434" s="164"/>
      <c r="N5434" s="164"/>
      <c r="O5434" s="164"/>
    </row>
    <row r="5435" spans="10:15" x14ac:dyDescent="0.25">
      <c r="J5435" s="164"/>
      <c r="K5435" s="164"/>
      <c r="L5435" s="164"/>
      <c r="M5435" s="164"/>
      <c r="N5435" s="164"/>
      <c r="O5435" s="164"/>
    </row>
    <row r="5436" spans="10:15" x14ac:dyDescent="0.25">
      <c r="J5436" s="164"/>
      <c r="K5436" s="164"/>
      <c r="L5436" s="164"/>
      <c r="M5436" s="164"/>
      <c r="N5436" s="164"/>
      <c r="O5436" s="164"/>
    </row>
    <row r="5437" spans="10:15" x14ac:dyDescent="0.25">
      <c r="J5437" s="164"/>
      <c r="K5437" s="164"/>
      <c r="L5437" s="164"/>
      <c r="M5437" s="164"/>
      <c r="N5437" s="164"/>
      <c r="O5437" s="164"/>
    </row>
    <row r="5438" spans="10:15" x14ac:dyDescent="0.25">
      <c r="J5438" s="164"/>
      <c r="K5438" s="164"/>
      <c r="L5438" s="164"/>
      <c r="M5438" s="164"/>
      <c r="N5438" s="164"/>
      <c r="O5438" s="164"/>
    </row>
    <row r="5439" spans="10:15" x14ac:dyDescent="0.25">
      <c r="J5439" s="164"/>
      <c r="K5439" s="164"/>
      <c r="L5439" s="164"/>
      <c r="M5439" s="164"/>
      <c r="N5439" s="164"/>
      <c r="O5439" s="164"/>
    </row>
    <row r="5440" spans="10:15" x14ac:dyDescent="0.25">
      <c r="J5440" s="164"/>
      <c r="K5440" s="164"/>
      <c r="L5440" s="164"/>
      <c r="M5440" s="164"/>
      <c r="N5440" s="164"/>
      <c r="O5440" s="164"/>
    </row>
    <row r="5441" spans="10:15" x14ac:dyDescent="0.25">
      <c r="J5441" s="164"/>
      <c r="K5441" s="164"/>
      <c r="L5441" s="164"/>
      <c r="M5441" s="164"/>
      <c r="N5441" s="164"/>
      <c r="O5441" s="164"/>
    </row>
    <row r="5442" spans="10:15" x14ac:dyDescent="0.25">
      <c r="J5442" s="164"/>
      <c r="K5442" s="164"/>
      <c r="L5442" s="164"/>
      <c r="M5442" s="164"/>
      <c r="N5442" s="164"/>
      <c r="O5442" s="164"/>
    </row>
    <row r="5443" spans="10:15" x14ac:dyDescent="0.25">
      <c r="J5443" s="164"/>
      <c r="K5443" s="164"/>
      <c r="L5443" s="164"/>
      <c r="M5443" s="164"/>
      <c r="N5443" s="164"/>
      <c r="O5443" s="164"/>
    </row>
    <row r="5444" spans="10:15" x14ac:dyDescent="0.25">
      <c r="J5444" s="164"/>
      <c r="K5444" s="164"/>
      <c r="L5444" s="164"/>
      <c r="M5444" s="164"/>
      <c r="N5444" s="164"/>
      <c r="O5444" s="164"/>
    </row>
    <row r="5445" spans="10:15" x14ac:dyDescent="0.25">
      <c r="J5445" s="164"/>
      <c r="K5445" s="164"/>
      <c r="L5445" s="164"/>
      <c r="M5445" s="164"/>
      <c r="N5445" s="164"/>
      <c r="O5445" s="164"/>
    </row>
    <row r="5446" spans="10:15" x14ac:dyDescent="0.25">
      <c r="J5446" s="164"/>
      <c r="K5446" s="164"/>
      <c r="L5446" s="164"/>
      <c r="M5446" s="164"/>
      <c r="N5446" s="164"/>
      <c r="O5446" s="164"/>
    </row>
    <row r="5447" spans="10:15" x14ac:dyDescent="0.25">
      <c r="J5447" s="164"/>
      <c r="K5447" s="164"/>
      <c r="L5447" s="164"/>
      <c r="M5447" s="164"/>
      <c r="N5447" s="164"/>
      <c r="O5447" s="164"/>
    </row>
    <row r="5448" spans="10:15" x14ac:dyDescent="0.25">
      <c r="J5448" s="164"/>
      <c r="K5448" s="164"/>
      <c r="L5448" s="164"/>
      <c r="M5448" s="164"/>
      <c r="N5448" s="164"/>
      <c r="O5448" s="164"/>
    </row>
    <row r="5449" spans="10:15" x14ac:dyDescent="0.25">
      <c r="J5449" s="164"/>
      <c r="K5449" s="164"/>
      <c r="L5449" s="164"/>
      <c r="M5449" s="164"/>
      <c r="N5449" s="164"/>
      <c r="O5449" s="164"/>
    </row>
    <row r="5450" spans="10:15" x14ac:dyDescent="0.25">
      <c r="J5450" s="164"/>
      <c r="K5450" s="164"/>
      <c r="L5450" s="164"/>
      <c r="M5450" s="164"/>
      <c r="N5450" s="164"/>
      <c r="O5450" s="164"/>
    </row>
    <row r="5451" spans="10:15" x14ac:dyDescent="0.25">
      <c r="J5451" s="164"/>
      <c r="K5451" s="164"/>
      <c r="L5451" s="164"/>
      <c r="M5451" s="164"/>
      <c r="N5451" s="164"/>
      <c r="O5451" s="164"/>
    </row>
    <row r="5452" spans="10:15" x14ac:dyDescent="0.25">
      <c r="J5452" s="164"/>
      <c r="K5452" s="164"/>
      <c r="L5452" s="164"/>
      <c r="M5452" s="164"/>
      <c r="N5452" s="164"/>
      <c r="O5452" s="164"/>
    </row>
    <row r="5453" spans="10:15" x14ac:dyDescent="0.25">
      <c r="J5453" s="164"/>
      <c r="K5453" s="164"/>
      <c r="L5453" s="164"/>
      <c r="M5453" s="164"/>
      <c r="N5453" s="164"/>
      <c r="O5453" s="164"/>
    </row>
    <row r="5454" spans="10:15" x14ac:dyDescent="0.25">
      <c r="J5454" s="164"/>
      <c r="K5454" s="164"/>
      <c r="L5454" s="164"/>
      <c r="M5454" s="164"/>
      <c r="N5454" s="164"/>
      <c r="O5454" s="164"/>
    </row>
    <row r="5455" spans="10:15" x14ac:dyDescent="0.25">
      <c r="J5455" s="164"/>
      <c r="K5455" s="164"/>
      <c r="L5455" s="164"/>
      <c r="M5455" s="164"/>
      <c r="N5455" s="164"/>
      <c r="O5455" s="164"/>
    </row>
    <row r="5456" spans="10:15" x14ac:dyDescent="0.25">
      <c r="J5456" s="164"/>
      <c r="K5456" s="164"/>
      <c r="L5456" s="164"/>
      <c r="M5456" s="164"/>
      <c r="N5456" s="164"/>
      <c r="O5456" s="164"/>
    </row>
    <row r="5457" spans="10:15" x14ac:dyDescent="0.25">
      <c r="J5457" s="164"/>
      <c r="K5457" s="164"/>
      <c r="L5457" s="164"/>
      <c r="M5457" s="164"/>
      <c r="N5457" s="164"/>
      <c r="O5457" s="164"/>
    </row>
    <row r="5458" spans="10:15" x14ac:dyDescent="0.25">
      <c r="J5458" s="164"/>
      <c r="K5458" s="164"/>
      <c r="L5458" s="164"/>
      <c r="M5458" s="164"/>
      <c r="N5458" s="164"/>
      <c r="O5458" s="164"/>
    </row>
    <row r="5459" spans="10:15" x14ac:dyDescent="0.25">
      <c r="J5459" s="164"/>
      <c r="K5459" s="164"/>
      <c r="L5459" s="164"/>
      <c r="M5459" s="164"/>
      <c r="N5459" s="164"/>
      <c r="O5459" s="164"/>
    </row>
    <row r="5460" spans="10:15" x14ac:dyDescent="0.25">
      <c r="J5460" s="164"/>
      <c r="K5460" s="164"/>
      <c r="L5460" s="164"/>
      <c r="M5460" s="164"/>
      <c r="N5460" s="164"/>
      <c r="O5460" s="164"/>
    </row>
    <row r="5461" spans="10:15" x14ac:dyDescent="0.25">
      <c r="J5461" s="164"/>
      <c r="K5461" s="164"/>
      <c r="L5461" s="164"/>
      <c r="M5461" s="164"/>
      <c r="N5461" s="164"/>
      <c r="O5461" s="164"/>
    </row>
    <row r="5462" spans="10:15" x14ac:dyDescent="0.25">
      <c r="J5462" s="164"/>
      <c r="K5462" s="164"/>
      <c r="L5462" s="164"/>
      <c r="M5462" s="164"/>
      <c r="N5462" s="164"/>
      <c r="O5462" s="164"/>
    </row>
    <row r="5463" spans="10:15" x14ac:dyDescent="0.25">
      <c r="J5463" s="164"/>
      <c r="K5463" s="164"/>
      <c r="L5463" s="164"/>
      <c r="M5463" s="164"/>
      <c r="N5463" s="164"/>
      <c r="O5463" s="164"/>
    </row>
    <row r="5464" spans="10:15" x14ac:dyDescent="0.25">
      <c r="J5464" s="164"/>
      <c r="K5464" s="164"/>
      <c r="L5464" s="164"/>
      <c r="M5464" s="164"/>
      <c r="N5464" s="164"/>
      <c r="O5464" s="164"/>
    </row>
    <row r="5465" spans="10:15" x14ac:dyDescent="0.25">
      <c r="J5465" s="164"/>
      <c r="K5465" s="164"/>
      <c r="L5465" s="164"/>
      <c r="M5465" s="164"/>
      <c r="N5465" s="164"/>
      <c r="O5465" s="164"/>
    </row>
    <row r="5466" spans="10:15" x14ac:dyDescent="0.25">
      <c r="J5466" s="164"/>
      <c r="K5466" s="164"/>
      <c r="L5466" s="164"/>
      <c r="M5466" s="164"/>
      <c r="N5466" s="164"/>
      <c r="O5466" s="164"/>
    </row>
    <row r="5467" spans="10:15" x14ac:dyDescent="0.25">
      <c r="J5467" s="164"/>
      <c r="K5467" s="164"/>
      <c r="L5467" s="164"/>
      <c r="M5467" s="164"/>
      <c r="N5467" s="164"/>
      <c r="O5467" s="164"/>
    </row>
    <row r="5468" spans="10:15" x14ac:dyDescent="0.25">
      <c r="J5468" s="164"/>
      <c r="K5468" s="164"/>
      <c r="L5468" s="164"/>
      <c r="M5468" s="164"/>
      <c r="N5468" s="164"/>
      <c r="O5468" s="164"/>
    </row>
    <row r="5469" spans="10:15" x14ac:dyDescent="0.25">
      <c r="J5469" s="164"/>
      <c r="K5469" s="164"/>
      <c r="L5469" s="164"/>
      <c r="M5469" s="164"/>
      <c r="N5469" s="164"/>
      <c r="O5469" s="164"/>
    </row>
    <row r="5470" spans="10:15" x14ac:dyDescent="0.25">
      <c r="J5470" s="164"/>
      <c r="K5470" s="164"/>
      <c r="L5470" s="164"/>
      <c r="M5470" s="164"/>
      <c r="N5470" s="164"/>
      <c r="O5470" s="164"/>
    </row>
    <row r="5471" spans="10:15" x14ac:dyDescent="0.25">
      <c r="J5471" s="164"/>
      <c r="K5471" s="164"/>
      <c r="L5471" s="164"/>
      <c r="M5471" s="164"/>
      <c r="N5471" s="164"/>
      <c r="O5471" s="164"/>
    </row>
    <row r="5472" spans="10:15" x14ac:dyDescent="0.25">
      <c r="J5472" s="164"/>
      <c r="K5472" s="164"/>
      <c r="L5472" s="164"/>
      <c r="M5472" s="164"/>
      <c r="N5472" s="164"/>
      <c r="O5472" s="164"/>
    </row>
    <row r="5473" spans="10:15" x14ac:dyDescent="0.25">
      <c r="J5473" s="164"/>
      <c r="K5473" s="164"/>
      <c r="L5473" s="164"/>
      <c r="M5473" s="164"/>
      <c r="N5473" s="164"/>
      <c r="O5473" s="164"/>
    </row>
    <row r="5474" spans="10:15" x14ac:dyDescent="0.25">
      <c r="J5474" s="164"/>
      <c r="K5474" s="164"/>
      <c r="L5474" s="164"/>
      <c r="M5474" s="164"/>
      <c r="N5474" s="164"/>
      <c r="O5474" s="164"/>
    </row>
    <row r="5475" spans="10:15" x14ac:dyDescent="0.25">
      <c r="J5475" s="164"/>
      <c r="K5475" s="164"/>
      <c r="L5475" s="164"/>
      <c r="M5475" s="164"/>
      <c r="N5475" s="164"/>
      <c r="O5475" s="164"/>
    </row>
    <row r="5476" spans="10:15" x14ac:dyDescent="0.25">
      <c r="J5476" s="164"/>
      <c r="K5476" s="164"/>
      <c r="L5476" s="164"/>
      <c r="M5476" s="164"/>
      <c r="N5476" s="164"/>
      <c r="O5476" s="164"/>
    </row>
    <row r="5477" spans="10:15" x14ac:dyDescent="0.25">
      <c r="J5477" s="164"/>
      <c r="K5477" s="164"/>
      <c r="L5477" s="164"/>
      <c r="M5477" s="164"/>
      <c r="N5477" s="164"/>
      <c r="O5477" s="164"/>
    </row>
    <row r="5478" spans="10:15" x14ac:dyDescent="0.25">
      <c r="J5478" s="164"/>
      <c r="K5478" s="164"/>
      <c r="L5478" s="164"/>
      <c r="M5478" s="164"/>
      <c r="N5478" s="164"/>
      <c r="O5478" s="164"/>
    </row>
    <row r="5479" spans="10:15" x14ac:dyDescent="0.25">
      <c r="J5479" s="164"/>
      <c r="K5479" s="164"/>
      <c r="L5479" s="164"/>
      <c r="M5479" s="164"/>
      <c r="N5479" s="164"/>
      <c r="O5479" s="164"/>
    </row>
    <row r="5480" spans="10:15" x14ac:dyDescent="0.25">
      <c r="J5480" s="164"/>
      <c r="K5480" s="164"/>
      <c r="L5480" s="164"/>
      <c r="M5480" s="164"/>
      <c r="N5480" s="164"/>
      <c r="O5480" s="164"/>
    </row>
    <row r="5481" spans="10:15" x14ac:dyDescent="0.25">
      <c r="J5481" s="164"/>
      <c r="K5481" s="164"/>
      <c r="L5481" s="164"/>
      <c r="M5481" s="164"/>
      <c r="N5481" s="164"/>
      <c r="O5481" s="164"/>
    </row>
    <row r="5482" spans="10:15" x14ac:dyDescent="0.25">
      <c r="J5482" s="164"/>
      <c r="K5482" s="164"/>
      <c r="L5482" s="164"/>
      <c r="M5482" s="164"/>
      <c r="N5482" s="164"/>
      <c r="O5482" s="164"/>
    </row>
    <row r="5483" spans="10:15" x14ac:dyDescent="0.25">
      <c r="J5483" s="164"/>
      <c r="K5483" s="164"/>
      <c r="L5483" s="164"/>
      <c r="M5483" s="164"/>
      <c r="N5483" s="164"/>
      <c r="O5483" s="164"/>
    </row>
    <row r="5484" spans="10:15" x14ac:dyDescent="0.25">
      <c r="J5484" s="164"/>
      <c r="K5484" s="164"/>
      <c r="L5484" s="164"/>
      <c r="M5484" s="164"/>
      <c r="N5484" s="164"/>
      <c r="O5484" s="164"/>
    </row>
    <row r="5485" spans="10:15" x14ac:dyDescent="0.25">
      <c r="J5485" s="164"/>
      <c r="K5485" s="164"/>
      <c r="L5485" s="164"/>
      <c r="M5485" s="164"/>
      <c r="N5485" s="164"/>
      <c r="O5485" s="164"/>
    </row>
    <row r="5486" spans="10:15" x14ac:dyDescent="0.25">
      <c r="J5486" s="164"/>
      <c r="K5486" s="164"/>
      <c r="L5486" s="164"/>
      <c r="M5486" s="164"/>
      <c r="N5486" s="164"/>
      <c r="O5486" s="164"/>
    </row>
    <row r="5487" spans="10:15" x14ac:dyDescent="0.25">
      <c r="J5487" s="164"/>
      <c r="K5487" s="164"/>
      <c r="L5487" s="164"/>
      <c r="M5487" s="164"/>
      <c r="N5487" s="164"/>
      <c r="O5487" s="164"/>
    </row>
    <row r="5488" spans="10:15" x14ac:dyDescent="0.25">
      <c r="J5488" s="164"/>
      <c r="K5488" s="164"/>
      <c r="L5488" s="164"/>
      <c r="M5488" s="164"/>
      <c r="N5488" s="164"/>
      <c r="O5488" s="164"/>
    </row>
    <row r="5489" spans="10:15" x14ac:dyDescent="0.25">
      <c r="J5489" s="164"/>
      <c r="K5489" s="164"/>
      <c r="L5489" s="164"/>
      <c r="M5489" s="164"/>
      <c r="N5489" s="164"/>
      <c r="O5489" s="164"/>
    </row>
    <row r="5490" spans="10:15" x14ac:dyDescent="0.25">
      <c r="J5490" s="164"/>
      <c r="K5490" s="164"/>
      <c r="L5490" s="164"/>
      <c r="M5490" s="164"/>
      <c r="N5490" s="164"/>
      <c r="O5490" s="164"/>
    </row>
    <row r="5491" spans="10:15" x14ac:dyDescent="0.25">
      <c r="J5491" s="164"/>
      <c r="K5491" s="164"/>
      <c r="L5491" s="164"/>
      <c r="M5491" s="164"/>
      <c r="N5491" s="164"/>
      <c r="O5491" s="164"/>
    </row>
    <row r="5492" spans="10:15" x14ac:dyDescent="0.25">
      <c r="J5492" s="164"/>
      <c r="K5492" s="164"/>
      <c r="L5492" s="164"/>
      <c r="M5492" s="164"/>
      <c r="N5492" s="164"/>
      <c r="O5492" s="164"/>
    </row>
    <row r="5493" spans="10:15" x14ac:dyDescent="0.25">
      <c r="J5493" s="164"/>
      <c r="K5493" s="164"/>
      <c r="L5493" s="164"/>
      <c r="M5493" s="164"/>
      <c r="N5493" s="164"/>
      <c r="O5493" s="164"/>
    </row>
    <row r="5494" spans="10:15" x14ac:dyDescent="0.25">
      <c r="J5494" s="164"/>
      <c r="K5494" s="164"/>
      <c r="L5494" s="164"/>
      <c r="M5494" s="164"/>
      <c r="N5494" s="164"/>
      <c r="O5494" s="164"/>
    </row>
    <row r="5495" spans="10:15" x14ac:dyDescent="0.25">
      <c r="J5495" s="164"/>
      <c r="K5495" s="164"/>
      <c r="L5495" s="164"/>
      <c r="M5495" s="164"/>
      <c r="N5495" s="164"/>
      <c r="O5495" s="164"/>
    </row>
    <row r="5496" spans="10:15" x14ac:dyDescent="0.25">
      <c r="J5496" s="164"/>
      <c r="K5496" s="164"/>
      <c r="L5496" s="164"/>
      <c r="M5496" s="164"/>
      <c r="N5496" s="164"/>
      <c r="O5496" s="164"/>
    </row>
    <row r="5497" spans="10:15" x14ac:dyDescent="0.25">
      <c r="J5497" s="164"/>
      <c r="K5497" s="164"/>
      <c r="L5497" s="164"/>
      <c r="M5497" s="164"/>
      <c r="N5497" s="164"/>
      <c r="O5497" s="164"/>
    </row>
    <row r="5498" spans="10:15" x14ac:dyDescent="0.25">
      <c r="J5498" s="164"/>
      <c r="K5498" s="164"/>
      <c r="L5498" s="164"/>
      <c r="M5498" s="164"/>
      <c r="N5498" s="164"/>
      <c r="O5498" s="164"/>
    </row>
    <row r="5499" spans="10:15" x14ac:dyDescent="0.25">
      <c r="J5499" s="164"/>
      <c r="K5499" s="164"/>
      <c r="L5499" s="164"/>
      <c r="M5499" s="164"/>
      <c r="N5499" s="164"/>
      <c r="O5499" s="164"/>
    </row>
    <row r="5500" spans="10:15" x14ac:dyDescent="0.25">
      <c r="J5500" s="164"/>
      <c r="K5500" s="164"/>
      <c r="L5500" s="164"/>
      <c r="M5500" s="164"/>
      <c r="N5500" s="164"/>
      <c r="O5500" s="164"/>
    </row>
    <row r="5501" spans="10:15" x14ac:dyDescent="0.25">
      <c r="J5501" s="164"/>
      <c r="K5501" s="164"/>
      <c r="L5501" s="164"/>
      <c r="M5501" s="164"/>
      <c r="N5501" s="164"/>
      <c r="O5501" s="164"/>
    </row>
    <row r="5502" spans="10:15" x14ac:dyDescent="0.25">
      <c r="J5502" s="164"/>
      <c r="K5502" s="164"/>
      <c r="L5502" s="164"/>
      <c r="M5502" s="164"/>
      <c r="N5502" s="164"/>
      <c r="O5502" s="164"/>
    </row>
    <row r="5503" spans="10:15" x14ac:dyDescent="0.25">
      <c r="J5503" s="164"/>
      <c r="K5503" s="164"/>
      <c r="L5503" s="164"/>
      <c r="M5503" s="164"/>
      <c r="N5503" s="164"/>
      <c r="O5503" s="164"/>
    </row>
    <row r="5504" spans="10:15" x14ac:dyDescent="0.25">
      <c r="J5504" s="164"/>
      <c r="K5504" s="164"/>
      <c r="L5504" s="164"/>
      <c r="M5504" s="164"/>
      <c r="N5504" s="164"/>
      <c r="O5504" s="164"/>
    </row>
    <row r="5505" spans="10:15" x14ac:dyDescent="0.25">
      <c r="J5505" s="164"/>
      <c r="K5505" s="164"/>
      <c r="L5505" s="164"/>
      <c r="M5505" s="164"/>
      <c r="N5505" s="164"/>
      <c r="O5505" s="164"/>
    </row>
    <row r="5506" spans="10:15" x14ac:dyDescent="0.25">
      <c r="J5506" s="164"/>
      <c r="K5506" s="164"/>
      <c r="L5506" s="164"/>
      <c r="M5506" s="164"/>
      <c r="N5506" s="164"/>
      <c r="O5506" s="164"/>
    </row>
    <row r="5507" spans="10:15" x14ac:dyDescent="0.25">
      <c r="J5507" s="164"/>
      <c r="K5507" s="164"/>
      <c r="L5507" s="164"/>
      <c r="M5507" s="164"/>
      <c r="N5507" s="164"/>
      <c r="O5507" s="164"/>
    </row>
    <row r="5508" spans="10:15" x14ac:dyDescent="0.25">
      <c r="J5508" s="164"/>
      <c r="K5508" s="164"/>
      <c r="L5508" s="164"/>
      <c r="M5508" s="164"/>
      <c r="N5508" s="164"/>
      <c r="O5508" s="164"/>
    </row>
    <row r="5509" spans="10:15" x14ac:dyDescent="0.25">
      <c r="J5509" s="164"/>
      <c r="K5509" s="164"/>
      <c r="L5509" s="164"/>
      <c r="M5509" s="164"/>
      <c r="N5509" s="164"/>
      <c r="O5509" s="164"/>
    </row>
    <row r="5510" spans="10:15" x14ac:dyDescent="0.25">
      <c r="J5510" s="164"/>
      <c r="K5510" s="164"/>
      <c r="L5510" s="164"/>
      <c r="M5510" s="164"/>
      <c r="N5510" s="164"/>
      <c r="O5510" s="164"/>
    </row>
    <row r="5511" spans="10:15" x14ac:dyDescent="0.25">
      <c r="J5511" s="164"/>
      <c r="K5511" s="164"/>
      <c r="L5511" s="164"/>
      <c r="M5511" s="164"/>
      <c r="N5511" s="164"/>
      <c r="O5511" s="164"/>
    </row>
    <row r="5512" spans="10:15" x14ac:dyDescent="0.25">
      <c r="J5512" s="164"/>
      <c r="K5512" s="164"/>
      <c r="L5512" s="164"/>
      <c r="M5512" s="164"/>
      <c r="N5512" s="164"/>
      <c r="O5512" s="164"/>
    </row>
    <row r="5513" spans="10:15" x14ac:dyDescent="0.25">
      <c r="J5513" s="164"/>
      <c r="K5513" s="164"/>
      <c r="L5513" s="164"/>
      <c r="M5513" s="164"/>
      <c r="N5513" s="164"/>
      <c r="O5513" s="164"/>
    </row>
    <row r="5514" spans="10:15" x14ac:dyDescent="0.25">
      <c r="J5514" s="164"/>
      <c r="K5514" s="164"/>
      <c r="L5514" s="164"/>
      <c r="M5514" s="164"/>
      <c r="N5514" s="164"/>
      <c r="O5514" s="164"/>
    </row>
    <row r="5515" spans="10:15" x14ac:dyDescent="0.25">
      <c r="J5515" s="164"/>
      <c r="K5515" s="164"/>
      <c r="L5515" s="164"/>
      <c r="M5515" s="164"/>
      <c r="N5515" s="164"/>
      <c r="O5515" s="164"/>
    </row>
    <row r="5516" spans="10:15" x14ac:dyDescent="0.25">
      <c r="J5516" s="164"/>
      <c r="K5516" s="164"/>
      <c r="L5516" s="164"/>
      <c r="M5516" s="164"/>
      <c r="N5516" s="164"/>
      <c r="O5516" s="164"/>
    </row>
    <row r="5517" spans="10:15" x14ac:dyDescent="0.25">
      <c r="J5517" s="164"/>
      <c r="K5517" s="164"/>
      <c r="L5517" s="164"/>
      <c r="M5517" s="164"/>
      <c r="N5517" s="164"/>
      <c r="O5517" s="164"/>
    </row>
    <row r="5518" spans="10:15" x14ac:dyDescent="0.25">
      <c r="J5518" s="164"/>
      <c r="K5518" s="164"/>
      <c r="L5518" s="164"/>
      <c r="M5518" s="164"/>
      <c r="N5518" s="164"/>
      <c r="O5518" s="164"/>
    </row>
    <row r="5519" spans="10:15" x14ac:dyDescent="0.25">
      <c r="J5519" s="164"/>
      <c r="K5519" s="164"/>
      <c r="L5519" s="164"/>
      <c r="M5519" s="164"/>
      <c r="N5519" s="164"/>
      <c r="O5519" s="164"/>
    </row>
    <row r="5520" spans="10:15" x14ac:dyDescent="0.25">
      <c r="J5520" s="164"/>
      <c r="K5520" s="164"/>
      <c r="L5520" s="164"/>
      <c r="M5520" s="164"/>
      <c r="N5520" s="164"/>
      <c r="O5520" s="164"/>
    </row>
    <row r="5521" spans="10:15" x14ac:dyDescent="0.25">
      <c r="J5521" s="164"/>
      <c r="K5521" s="164"/>
      <c r="L5521" s="164"/>
      <c r="M5521" s="164"/>
      <c r="N5521" s="164"/>
      <c r="O5521" s="164"/>
    </row>
    <row r="5522" spans="10:15" x14ac:dyDescent="0.25">
      <c r="J5522" s="164"/>
      <c r="K5522" s="164"/>
      <c r="L5522" s="164"/>
      <c r="M5522" s="164"/>
      <c r="N5522" s="164"/>
      <c r="O5522" s="164"/>
    </row>
    <row r="5523" spans="10:15" x14ac:dyDescent="0.25">
      <c r="J5523" s="164"/>
      <c r="K5523" s="164"/>
      <c r="L5523" s="164"/>
      <c r="M5523" s="164"/>
      <c r="N5523" s="164"/>
      <c r="O5523" s="164"/>
    </row>
    <row r="5524" spans="10:15" x14ac:dyDescent="0.25">
      <c r="J5524" s="164"/>
      <c r="K5524" s="164"/>
      <c r="L5524" s="164"/>
      <c r="M5524" s="164"/>
      <c r="N5524" s="164"/>
      <c r="O5524" s="164"/>
    </row>
    <row r="5525" spans="10:15" x14ac:dyDescent="0.25">
      <c r="J5525" s="164"/>
      <c r="K5525" s="164"/>
      <c r="L5525" s="164"/>
      <c r="M5525" s="164"/>
      <c r="N5525" s="164"/>
      <c r="O5525" s="164"/>
    </row>
    <row r="5526" spans="10:15" x14ac:dyDescent="0.25">
      <c r="J5526" s="164"/>
      <c r="K5526" s="164"/>
      <c r="L5526" s="164"/>
      <c r="M5526" s="164"/>
      <c r="N5526" s="164"/>
      <c r="O5526" s="164"/>
    </row>
    <row r="5527" spans="10:15" x14ac:dyDescent="0.25">
      <c r="J5527" s="164"/>
      <c r="K5527" s="164"/>
      <c r="L5527" s="164"/>
      <c r="M5527" s="164"/>
      <c r="N5527" s="164"/>
      <c r="O5527" s="164"/>
    </row>
    <row r="5528" spans="10:15" x14ac:dyDescent="0.25">
      <c r="J5528" s="164"/>
      <c r="K5528" s="164"/>
      <c r="L5528" s="164"/>
      <c r="M5528" s="164"/>
      <c r="N5528" s="164"/>
      <c r="O5528" s="164"/>
    </row>
    <row r="5529" spans="10:15" x14ac:dyDescent="0.25">
      <c r="J5529" s="164"/>
      <c r="K5529" s="164"/>
      <c r="L5529" s="164"/>
      <c r="M5529" s="164"/>
      <c r="N5529" s="164"/>
      <c r="O5529" s="164"/>
    </row>
    <row r="5530" spans="10:15" x14ac:dyDescent="0.25">
      <c r="J5530" s="164"/>
      <c r="K5530" s="164"/>
      <c r="L5530" s="164"/>
      <c r="M5530" s="164"/>
      <c r="N5530" s="164"/>
      <c r="O5530" s="164"/>
    </row>
    <row r="5531" spans="10:15" x14ac:dyDescent="0.25">
      <c r="J5531" s="164"/>
      <c r="K5531" s="164"/>
      <c r="L5531" s="164"/>
      <c r="M5531" s="164"/>
      <c r="N5531" s="164"/>
      <c r="O5531" s="164"/>
    </row>
    <row r="5532" spans="10:15" x14ac:dyDescent="0.25">
      <c r="J5532" s="164"/>
      <c r="K5532" s="164"/>
      <c r="L5532" s="164"/>
      <c r="M5532" s="164"/>
      <c r="N5532" s="164"/>
      <c r="O5532" s="164"/>
    </row>
    <row r="5533" spans="10:15" x14ac:dyDescent="0.25">
      <c r="J5533" s="164"/>
      <c r="K5533" s="164"/>
      <c r="L5533" s="164"/>
      <c r="M5533" s="164"/>
      <c r="N5533" s="164"/>
      <c r="O5533" s="164"/>
    </row>
    <row r="5534" spans="10:15" x14ac:dyDescent="0.25">
      <c r="J5534" s="164"/>
      <c r="K5534" s="164"/>
      <c r="L5534" s="164"/>
      <c r="M5534" s="164"/>
      <c r="N5534" s="164"/>
      <c r="O5534" s="164"/>
    </row>
    <row r="5535" spans="10:15" x14ac:dyDescent="0.25">
      <c r="J5535" s="164"/>
      <c r="K5535" s="164"/>
      <c r="L5535" s="164"/>
      <c r="M5535" s="164"/>
      <c r="N5535" s="164"/>
      <c r="O5535" s="164"/>
    </row>
    <row r="5536" spans="10:15" x14ac:dyDescent="0.25">
      <c r="J5536" s="164"/>
      <c r="K5536" s="164"/>
      <c r="L5536" s="164"/>
      <c r="M5536" s="164"/>
      <c r="N5536" s="164"/>
      <c r="O5536" s="164"/>
    </row>
    <row r="5537" spans="10:15" x14ac:dyDescent="0.25">
      <c r="J5537" s="164"/>
      <c r="K5537" s="164"/>
      <c r="L5537" s="164"/>
      <c r="M5537" s="164"/>
      <c r="N5537" s="164"/>
      <c r="O5537" s="164"/>
    </row>
    <row r="5538" spans="10:15" x14ac:dyDescent="0.25">
      <c r="J5538" s="164"/>
      <c r="K5538" s="164"/>
      <c r="L5538" s="164"/>
      <c r="M5538" s="164"/>
      <c r="N5538" s="164"/>
      <c r="O5538" s="164"/>
    </row>
    <row r="5539" spans="10:15" x14ac:dyDescent="0.25">
      <c r="J5539" s="164"/>
      <c r="K5539" s="164"/>
      <c r="L5539" s="164"/>
      <c r="M5539" s="164"/>
      <c r="N5539" s="164"/>
      <c r="O5539" s="164"/>
    </row>
    <row r="5540" spans="10:15" x14ac:dyDescent="0.25">
      <c r="J5540" s="164"/>
      <c r="K5540" s="164"/>
      <c r="L5540" s="164"/>
      <c r="M5540" s="164"/>
      <c r="N5540" s="164"/>
      <c r="O5540" s="164"/>
    </row>
    <row r="5541" spans="10:15" x14ac:dyDescent="0.25">
      <c r="J5541" s="164"/>
      <c r="K5541" s="164"/>
      <c r="L5541" s="164"/>
      <c r="M5541" s="164"/>
      <c r="N5541" s="164"/>
      <c r="O5541" s="164"/>
    </row>
    <row r="5542" spans="10:15" x14ac:dyDescent="0.25">
      <c r="J5542" s="164"/>
      <c r="K5542" s="164"/>
      <c r="L5542" s="164"/>
      <c r="M5542" s="164"/>
      <c r="N5542" s="164"/>
      <c r="O5542" s="164"/>
    </row>
    <row r="5543" spans="10:15" x14ac:dyDescent="0.25">
      <c r="J5543" s="164"/>
      <c r="K5543" s="164"/>
      <c r="L5543" s="164"/>
      <c r="M5543" s="164"/>
      <c r="N5543" s="164"/>
      <c r="O5543" s="164"/>
    </row>
    <row r="5544" spans="10:15" x14ac:dyDescent="0.25">
      <c r="J5544" s="164"/>
      <c r="K5544" s="164"/>
      <c r="L5544" s="164"/>
      <c r="M5544" s="164"/>
      <c r="N5544" s="164"/>
      <c r="O5544" s="164"/>
    </row>
    <row r="5545" spans="10:15" x14ac:dyDescent="0.25">
      <c r="J5545" s="164"/>
      <c r="K5545" s="164"/>
      <c r="L5545" s="164"/>
      <c r="M5545" s="164"/>
      <c r="N5545" s="164"/>
      <c r="O5545" s="164"/>
    </row>
    <row r="5546" spans="10:15" x14ac:dyDescent="0.25">
      <c r="J5546" s="164"/>
      <c r="K5546" s="164"/>
      <c r="L5546" s="164"/>
      <c r="M5546" s="164"/>
      <c r="N5546" s="164"/>
      <c r="O5546" s="164"/>
    </row>
    <row r="5547" spans="10:15" x14ac:dyDescent="0.25">
      <c r="J5547" s="164"/>
      <c r="K5547" s="164"/>
      <c r="L5547" s="164"/>
      <c r="M5547" s="164"/>
      <c r="N5547" s="164"/>
      <c r="O5547" s="164"/>
    </row>
    <row r="5548" spans="10:15" x14ac:dyDescent="0.25">
      <c r="J5548" s="164"/>
      <c r="K5548" s="164"/>
      <c r="L5548" s="164"/>
      <c r="M5548" s="164"/>
      <c r="N5548" s="164"/>
      <c r="O5548" s="164"/>
    </row>
    <row r="5549" spans="10:15" x14ac:dyDescent="0.25">
      <c r="J5549" s="164"/>
      <c r="K5549" s="164"/>
      <c r="L5549" s="164"/>
      <c r="M5549" s="164"/>
      <c r="N5549" s="164"/>
      <c r="O5549" s="164"/>
    </row>
    <row r="5550" spans="10:15" x14ac:dyDescent="0.25">
      <c r="J5550" s="164"/>
      <c r="K5550" s="164"/>
      <c r="L5550" s="164"/>
      <c r="M5550" s="164"/>
      <c r="N5550" s="164"/>
      <c r="O5550" s="164"/>
    </row>
    <row r="5551" spans="10:15" x14ac:dyDescent="0.25">
      <c r="J5551" s="164"/>
      <c r="K5551" s="164"/>
      <c r="L5551" s="164"/>
      <c r="M5551" s="164"/>
      <c r="N5551" s="164"/>
      <c r="O5551" s="164"/>
    </row>
    <row r="5552" spans="10:15" x14ac:dyDescent="0.25">
      <c r="J5552" s="164"/>
      <c r="K5552" s="164"/>
      <c r="L5552" s="164"/>
      <c r="M5552" s="164"/>
      <c r="N5552" s="164"/>
      <c r="O5552" s="164"/>
    </row>
    <row r="5553" spans="10:15" x14ac:dyDescent="0.25">
      <c r="J5553" s="164"/>
      <c r="K5553" s="164"/>
      <c r="L5553" s="164"/>
      <c r="M5553" s="164"/>
      <c r="N5553" s="164"/>
      <c r="O5553" s="164"/>
    </row>
    <row r="5554" spans="10:15" x14ac:dyDescent="0.25">
      <c r="J5554" s="164"/>
      <c r="K5554" s="164"/>
      <c r="L5554" s="164"/>
      <c r="M5554" s="164"/>
      <c r="N5554" s="164"/>
      <c r="O5554" s="164"/>
    </row>
    <row r="5555" spans="10:15" x14ac:dyDescent="0.25">
      <c r="J5555" s="164"/>
      <c r="K5555" s="164"/>
      <c r="L5555" s="164"/>
      <c r="M5555" s="164"/>
      <c r="N5555" s="164"/>
      <c r="O5555" s="164"/>
    </row>
    <row r="5556" spans="10:15" x14ac:dyDescent="0.25">
      <c r="J5556" s="164"/>
      <c r="K5556" s="164"/>
      <c r="L5556" s="164"/>
      <c r="M5556" s="164"/>
      <c r="N5556" s="164"/>
      <c r="O5556" s="164"/>
    </row>
    <row r="5557" spans="10:15" x14ac:dyDescent="0.25">
      <c r="J5557" s="164"/>
      <c r="K5557" s="164"/>
      <c r="L5557" s="164"/>
      <c r="M5557" s="164"/>
      <c r="N5557" s="164"/>
      <c r="O5557" s="164"/>
    </row>
    <row r="5558" spans="10:15" x14ac:dyDescent="0.25">
      <c r="J5558" s="164"/>
      <c r="K5558" s="164"/>
      <c r="L5558" s="164"/>
      <c r="M5558" s="164"/>
      <c r="N5558" s="164"/>
      <c r="O5558" s="164"/>
    </row>
    <row r="5559" spans="10:15" x14ac:dyDescent="0.25">
      <c r="J5559" s="164"/>
      <c r="K5559" s="164"/>
      <c r="L5559" s="164"/>
      <c r="M5559" s="164"/>
      <c r="N5559" s="164"/>
      <c r="O5559" s="164"/>
    </row>
    <row r="5560" spans="10:15" x14ac:dyDescent="0.25">
      <c r="J5560" s="164"/>
      <c r="K5560" s="164"/>
      <c r="L5560" s="164"/>
      <c r="M5560" s="164"/>
      <c r="N5560" s="164"/>
      <c r="O5560" s="164"/>
    </row>
    <row r="5561" spans="10:15" x14ac:dyDescent="0.25">
      <c r="J5561" s="164"/>
      <c r="K5561" s="164"/>
      <c r="L5561" s="164"/>
      <c r="M5561" s="164"/>
      <c r="N5561" s="164"/>
      <c r="O5561" s="164"/>
    </row>
    <row r="5562" spans="10:15" x14ac:dyDescent="0.25">
      <c r="J5562" s="164"/>
      <c r="K5562" s="164"/>
      <c r="L5562" s="164"/>
      <c r="M5562" s="164"/>
      <c r="N5562" s="164"/>
      <c r="O5562" s="164"/>
    </row>
    <row r="5563" spans="10:15" x14ac:dyDescent="0.25">
      <c r="J5563" s="164"/>
      <c r="K5563" s="164"/>
      <c r="L5563" s="164"/>
      <c r="M5563" s="164"/>
      <c r="N5563" s="164"/>
      <c r="O5563" s="164"/>
    </row>
    <row r="5564" spans="10:15" x14ac:dyDescent="0.25">
      <c r="J5564" s="164"/>
      <c r="K5564" s="164"/>
      <c r="L5564" s="164"/>
      <c r="M5564" s="164"/>
      <c r="N5564" s="164"/>
      <c r="O5564" s="164"/>
    </row>
    <row r="5565" spans="10:15" x14ac:dyDescent="0.25">
      <c r="J5565" s="164"/>
      <c r="K5565" s="164"/>
      <c r="L5565" s="164"/>
      <c r="M5565" s="164"/>
      <c r="N5565" s="164"/>
      <c r="O5565" s="164"/>
    </row>
    <row r="5566" spans="10:15" x14ac:dyDescent="0.25">
      <c r="J5566" s="164"/>
      <c r="K5566" s="164"/>
      <c r="L5566" s="164"/>
      <c r="M5566" s="164"/>
      <c r="N5566" s="164"/>
      <c r="O5566" s="164"/>
    </row>
    <row r="5567" spans="10:15" x14ac:dyDescent="0.25">
      <c r="J5567" s="164"/>
      <c r="K5567" s="164"/>
      <c r="L5567" s="164"/>
      <c r="M5567" s="164"/>
      <c r="N5567" s="164"/>
      <c r="O5567" s="164"/>
    </row>
    <row r="5568" spans="10:15" x14ac:dyDescent="0.25">
      <c r="J5568" s="164"/>
      <c r="K5568" s="164"/>
      <c r="L5568" s="164"/>
      <c r="M5568" s="164"/>
      <c r="N5568" s="164"/>
      <c r="O5568" s="164"/>
    </row>
    <row r="5569" spans="10:15" x14ac:dyDescent="0.25">
      <c r="J5569" s="164"/>
      <c r="K5569" s="164"/>
      <c r="L5569" s="164"/>
      <c r="M5569" s="164"/>
      <c r="N5569" s="164"/>
      <c r="O5569" s="164"/>
    </row>
    <row r="5570" spans="10:15" x14ac:dyDescent="0.25">
      <c r="J5570" s="164"/>
      <c r="K5570" s="164"/>
      <c r="L5570" s="164"/>
      <c r="M5570" s="164"/>
      <c r="N5570" s="164"/>
      <c r="O5570" s="164"/>
    </row>
    <row r="5571" spans="10:15" x14ac:dyDescent="0.25">
      <c r="J5571" s="164"/>
      <c r="K5571" s="164"/>
      <c r="L5571" s="164"/>
      <c r="M5571" s="164"/>
      <c r="N5571" s="164"/>
      <c r="O5571" s="164"/>
    </row>
    <row r="5572" spans="10:15" x14ac:dyDescent="0.25">
      <c r="J5572" s="164"/>
      <c r="K5572" s="164"/>
      <c r="L5572" s="164"/>
      <c r="M5572" s="164"/>
      <c r="N5572" s="164"/>
      <c r="O5572" s="164"/>
    </row>
    <row r="5573" spans="10:15" x14ac:dyDescent="0.25">
      <c r="J5573" s="164"/>
      <c r="K5573" s="164"/>
      <c r="L5573" s="164"/>
      <c r="M5573" s="164"/>
      <c r="N5573" s="164"/>
      <c r="O5573" s="164"/>
    </row>
    <row r="5574" spans="10:15" x14ac:dyDescent="0.25">
      <c r="J5574" s="164"/>
      <c r="K5574" s="164"/>
      <c r="L5574" s="164"/>
      <c r="M5574" s="164"/>
      <c r="N5574" s="164"/>
      <c r="O5574" s="164"/>
    </row>
    <row r="5575" spans="10:15" x14ac:dyDescent="0.25">
      <c r="J5575" s="164"/>
      <c r="K5575" s="164"/>
      <c r="L5575" s="164"/>
      <c r="M5575" s="164"/>
      <c r="N5575" s="164"/>
      <c r="O5575" s="164"/>
    </row>
    <row r="5576" spans="10:15" x14ac:dyDescent="0.25">
      <c r="J5576" s="164"/>
      <c r="K5576" s="164"/>
      <c r="L5576" s="164"/>
      <c r="M5576" s="164"/>
      <c r="N5576" s="164"/>
      <c r="O5576" s="164"/>
    </row>
    <row r="5577" spans="10:15" x14ac:dyDescent="0.25">
      <c r="J5577" s="164"/>
      <c r="K5577" s="164"/>
      <c r="L5577" s="164"/>
      <c r="M5577" s="164"/>
      <c r="N5577" s="164"/>
      <c r="O5577" s="164"/>
    </row>
    <row r="5578" spans="10:15" x14ac:dyDescent="0.25">
      <c r="J5578" s="164"/>
      <c r="K5578" s="164"/>
      <c r="L5578" s="164"/>
      <c r="M5578" s="164"/>
      <c r="N5578" s="164"/>
      <c r="O5578" s="164"/>
    </row>
    <row r="5579" spans="10:15" x14ac:dyDescent="0.25">
      <c r="J5579" s="164"/>
      <c r="K5579" s="164"/>
      <c r="L5579" s="164"/>
      <c r="M5579" s="164"/>
      <c r="N5579" s="164"/>
      <c r="O5579" s="164"/>
    </row>
    <row r="5580" spans="10:15" x14ac:dyDescent="0.25">
      <c r="J5580" s="164"/>
      <c r="K5580" s="164"/>
      <c r="L5580" s="164"/>
      <c r="M5580" s="164"/>
      <c r="N5580" s="164"/>
      <c r="O5580" s="164"/>
    </row>
    <row r="5581" spans="10:15" x14ac:dyDescent="0.25">
      <c r="J5581" s="164"/>
      <c r="K5581" s="164"/>
      <c r="L5581" s="164"/>
      <c r="M5581" s="164"/>
      <c r="N5581" s="164"/>
      <c r="O5581" s="164"/>
    </row>
    <row r="5582" spans="10:15" x14ac:dyDescent="0.25">
      <c r="J5582" s="164"/>
      <c r="K5582" s="164"/>
      <c r="L5582" s="164"/>
      <c r="M5582" s="164"/>
      <c r="N5582" s="164"/>
      <c r="O5582" s="164"/>
    </row>
    <row r="5583" spans="10:15" x14ac:dyDescent="0.25">
      <c r="J5583" s="164"/>
      <c r="K5583" s="164"/>
      <c r="L5583" s="164"/>
      <c r="M5583" s="164"/>
      <c r="N5583" s="164"/>
      <c r="O5583" s="164"/>
    </row>
    <row r="5584" spans="10:15" x14ac:dyDescent="0.25">
      <c r="J5584" s="164"/>
      <c r="K5584" s="164"/>
      <c r="L5584" s="164"/>
      <c r="M5584" s="164"/>
      <c r="N5584" s="164"/>
      <c r="O5584" s="164"/>
    </row>
    <row r="5585" spans="10:15" x14ac:dyDescent="0.25">
      <c r="J5585" s="164"/>
      <c r="K5585" s="164"/>
      <c r="L5585" s="164"/>
      <c r="M5585" s="164"/>
      <c r="N5585" s="164"/>
      <c r="O5585" s="164"/>
    </row>
    <row r="5586" spans="10:15" x14ac:dyDescent="0.25">
      <c r="J5586" s="164"/>
      <c r="K5586" s="164"/>
      <c r="L5586" s="164"/>
      <c r="M5586" s="164"/>
      <c r="N5586" s="164"/>
      <c r="O5586" s="164"/>
    </row>
    <row r="5587" spans="10:15" x14ac:dyDescent="0.25">
      <c r="J5587" s="164"/>
      <c r="K5587" s="164"/>
      <c r="L5587" s="164"/>
      <c r="M5587" s="164"/>
      <c r="N5587" s="164"/>
      <c r="O5587" s="164"/>
    </row>
    <row r="5588" spans="10:15" x14ac:dyDescent="0.25">
      <c r="J5588" s="164"/>
      <c r="K5588" s="164"/>
      <c r="L5588" s="164"/>
      <c r="M5588" s="164"/>
      <c r="N5588" s="164"/>
      <c r="O5588" s="164"/>
    </row>
    <row r="5589" spans="10:15" x14ac:dyDescent="0.25">
      <c r="J5589" s="164"/>
      <c r="K5589" s="164"/>
      <c r="L5589" s="164"/>
      <c r="M5589" s="164"/>
      <c r="N5589" s="164"/>
      <c r="O5589" s="164"/>
    </row>
    <row r="5590" spans="10:15" x14ac:dyDescent="0.25">
      <c r="J5590" s="164"/>
      <c r="K5590" s="164"/>
      <c r="L5590" s="164"/>
      <c r="M5590" s="164"/>
      <c r="N5590" s="164"/>
      <c r="O5590" s="164"/>
    </row>
    <row r="5591" spans="10:15" x14ac:dyDescent="0.25">
      <c r="J5591" s="164"/>
      <c r="K5591" s="164"/>
      <c r="L5591" s="164"/>
      <c r="M5591" s="164"/>
      <c r="N5591" s="164"/>
      <c r="O5591" s="164"/>
    </row>
    <row r="5592" spans="10:15" x14ac:dyDescent="0.25">
      <c r="J5592" s="164"/>
      <c r="K5592" s="164"/>
      <c r="L5592" s="164"/>
      <c r="M5592" s="164"/>
      <c r="N5592" s="164"/>
      <c r="O5592" s="164"/>
    </row>
    <row r="5593" spans="10:15" x14ac:dyDescent="0.25">
      <c r="J5593" s="164"/>
      <c r="K5593" s="164"/>
      <c r="L5593" s="164"/>
      <c r="M5593" s="164"/>
      <c r="N5593" s="164"/>
      <c r="O5593" s="164"/>
    </row>
    <row r="5594" spans="10:15" x14ac:dyDescent="0.25">
      <c r="J5594" s="164"/>
      <c r="K5594" s="164"/>
      <c r="L5594" s="164"/>
      <c r="M5594" s="164"/>
      <c r="N5594" s="164"/>
      <c r="O5594" s="164"/>
    </row>
    <row r="5595" spans="10:15" x14ac:dyDescent="0.25">
      <c r="J5595" s="164"/>
      <c r="K5595" s="164"/>
      <c r="L5595" s="164"/>
      <c r="M5595" s="164"/>
      <c r="N5595" s="164"/>
      <c r="O5595" s="164"/>
    </row>
    <row r="5596" spans="10:15" x14ac:dyDescent="0.25">
      <c r="J5596" s="164"/>
      <c r="K5596" s="164"/>
      <c r="L5596" s="164"/>
      <c r="M5596" s="164"/>
      <c r="N5596" s="164"/>
      <c r="O5596" s="164"/>
    </row>
    <row r="5597" spans="10:15" x14ac:dyDescent="0.25">
      <c r="J5597" s="164"/>
      <c r="K5597" s="164"/>
      <c r="L5597" s="164"/>
      <c r="M5597" s="164"/>
      <c r="N5597" s="164"/>
      <c r="O5597" s="164"/>
    </row>
    <row r="5598" spans="10:15" x14ac:dyDescent="0.25">
      <c r="J5598" s="164"/>
      <c r="K5598" s="164"/>
      <c r="L5598" s="164"/>
      <c r="M5598" s="164"/>
      <c r="N5598" s="164"/>
      <c r="O5598" s="164"/>
    </row>
    <row r="5599" spans="10:15" x14ac:dyDescent="0.25">
      <c r="J5599" s="164"/>
      <c r="K5599" s="164"/>
      <c r="L5599" s="164"/>
      <c r="M5599" s="164"/>
      <c r="N5599" s="164"/>
      <c r="O5599" s="164"/>
    </row>
    <row r="5600" spans="10:15" x14ac:dyDescent="0.25">
      <c r="J5600" s="164"/>
      <c r="K5600" s="164"/>
      <c r="L5600" s="164"/>
      <c r="M5600" s="164"/>
      <c r="N5600" s="164"/>
      <c r="O5600" s="164"/>
    </row>
    <row r="5601" spans="10:15" x14ac:dyDescent="0.25">
      <c r="J5601" s="164"/>
      <c r="K5601" s="164"/>
      <c r="L5601" s="164"/>
      <c r="M5601" s="164"/>
      <c r="N5601" s="164"/>
      <c r="O5601" s="164"/>
    </row>
    <row r="5602" spans="10:15" x14ac:dyDescent="0.25">
      <c r="J5602" s="164"/>
      <c r="K5602" s="164"/>
      <c r="L5602" s="164"/>
      <c r="M5602" s="164"/>
      <c r="N5602" s="164"/>
      <c r="O5602" s="164"/>
    </row>
    <row r="5603" spans="10:15" x14ac:dyDescent="0.25">
      <c r="J5603" s="164"/>
      <c r="K5603" s="164"/>
      <c r="L5603" s="164"/>
      <c r="M5603" s="164"/>
      <c r="N5603" s="164"/>
      <c r="O5603" s="164"/>
    </row>
    <row r="5604" spans="10:15" x14ac:dyDescent="0.25">
      <c r="J5604" s="164"/>
      <c r="K5604" s="164"/>
      <c r="L5604" s="164"/>
      <c r="M5604" s="164"/>
      <c r="N5604" s="164"/>
      <c r="O5604" s="164"/>
    </row>
    <row r="5605" spans="10:15" x14ac:dyDescent="0.25">
      <c r="J5605" s="164"/>
      <c r="K5605" s="164"/>
      <c r="L5605" s="164"/>
      <c r="M5605" s="164"/>
      <c r="N5605" s="164"/>
      <c r="O5605" s="164"/>
    </row>
    <row r="5606" spans="10:15" x14ac:dyDescent="0.25">
      <c r="J5606" s="164"/>
      <c r="K5606" s="164"/>
      <c r="L5606" s="164"/>
      <c r="M5606" s="164"/>
      <c r="N5606" s="164"/>
      <c r="O5606" s="164"/>
    </row>
    <row r="5607" spans="10:15" x14ac:dyDescent="0.25">
      <c r="J5607" s="164"/>
      <c r="K5607" s="164"/>
      <c r="L5607" s="164"/>
      <c r="M5607" s="164"/>
      <c r="N5607" s="164"/>
      <c r="O5607" s="164"/>
    </row>
    <row r="5608" spans="10:15" x14ac:dyDescent="0.25">
      <c r="J5608" s="164"/>
      <c r="K5608" s="164"/>
      <c r="L5608" s="164"/>
      <c r="M5608" s="164"/>
      <c r="N5608" s="164"/>
      <c r="O5608" s="164"/>
    </row>
    <row r="5609" spans="10:15" x14ac:dyDescent="0.25">
      <c r="J5609" s="164"/>
      <c r="K5609" s="164"/>
      <c r="L5609" s="164"/>
      <c r="M5609" s="164"/>
      <c r="N5609" s="164"/>
      <c r="O5609" s="164"/>
    </row>
    <row r="5610" spans="10:15" x14ac:dyDescent="0.25">
      <c r="J5610" s="164"/>
      <c r="K5610" s="164"/>
      <c r="L5610" s="164"/>
      <c r="M5610" s="164"/>
      <c r="N5610" s="164"/>
      <c r="O5610" s="164"/>
    </row>
    <row r="5611" spans="10:15" x14ac:dyDescent="0.25">
      <c r="J5611" s="164"/>
      <c r="K5611" s="164"/>
      <c r="L5611" s="164"/>
      <c r="M5611" s="164"/>
      <c r="N5611" s="164"/>
      <c r="O5611" s="164"/>
    </row>
    <row r="5612" spans="10:15" x14ac:dyDescent="0.25">
      <c r="J5612" s="164"/>
      <c r="K5612" s="164"/>
      <c r="L5612" s="164"/>
      <c r="M5612" s="164"/>
      <c r="N5612" s="164"/>
      <c r="O5612" s="164"/>
    </row>
    <row r="5613" spans="10:15" x14ac:dyDescent="0.25">
      <c r="J5613" s="164"/>
      <c r="K5613" s="164"/>
      <c r="L5613" s="164"/>
      <c r="M5613" s="164"/>
      <c r="N5613" s="164"/>
      <c r="O5613" s="164"/>
    </row>
    <row r="5614" spans="10:15" x14ac:dyDescent="0.25">
      <c r="J5614" s="164"/>
      <c r="K5614" s="164"/>
      <c r="L5614" s="164"/>
      <c r="M5614" s="164"/>
      <c r="N5614" s="164"/>
      <c r="O5614" s="164"/>
    </row>
    <row r="5615" spans="10:15" x14ac:dyDescent="0.25">
      <c r="J5615" s="164"/>
      <c r="K5615" s="164"/>
      <c r="L5615" s="164"/>
      <c r="M5615" s="164"/>
      <c r="N5615" s="164"/>
      <c r="O5615" s="164"/>
    </row>
    <row r="5616" spans="10:15" x14ac:dyDescent="0.25">
      <c r="J5616" s="164"/>
      <c r="K5616" s="164"/>
      <c r="L5616" s="164"/>
      <c r="M5616" s="164"/>
      <c r="N5616" s="164"/>
      <c r="O5616" s="164"/>
    </row>
    <row r="5617" spans="10:15" x14ac:dyDescent="0.25">
      <c r="J5617" s="164"/>
      <c r="K5617" s="164"/>
      <c r="L5617" s="164"/>
      <c r="M5617" s="164"/>
      <c r="N5617" s="164"/>
      <c r="O5617" s="164"/>
    </row>
    <row r="5618" spans="10:15" x14ac:dyDescent="0.25">
      <c r="J5618" s="164"/>
      <c r="K5618" s="164"/>
      <c r="L5618" s="164"/>
      <c r="M5618" s="164"/>
      <c r="N5618" s="164"/>
      <c r="O5618" s="164"/>
    </row>
    <row r="5619" spans="10:15" x14ac:dyDescent="0.25">
      <c r="J5619" s="164"/>
      <c r="K5619" s="164"/>
      <c r="L5619" s="164"/>
      <c r="M5619" s="164"/>
      <c r="N5619" s="164"/>
      <c r="O5619" s="164"/>
    </row>
    <row r="5620" spans="10:15" x14ac:dyDescent="0.25">
      <c r="J5620" s="164"/>
      <c r="K5620" s="164"/>
      <c r="L5620" s="164"/>
      <c r="M5620" s="164"/>
      <c r="N5620" s="164"/>
      <c r="O5620" s="164"/>
    </row>
    <row r="5621" spans="10:15" x14ac:dyDescent="0.25">
      <c r="J5621" s="164"/>
      <c r="K5621" s="164"/>
      <c r="L5621" s="164"/>
      <c r="M5621" s="164"/>
      <c r="N5621" s="164"/>
      <c r="O5621" s="164"/>
    </row>
    <row r="5622" spans="10:15" x14ac:dyDescent="0.25">
      <c r="J5622" s="164"/>
      <c r="K5622" s="164"/>
      <c r="L5622" s="164"/>
      <c r="M5622" s="164"/>
      <c r="N5622" s="164"/>
      <c r="O5622" s="164"/>
    </row>
    <row r="5623" spans="10:15" x14ac:dyDescent="0.25">
      <c r="J5623" s="164"/>
      <c r="K5623" s="164"/>
      <c r="L5623" s="164"/>
      <c r="M5623" s="164"/>
      <c r="N5623" s="164"/>
      <c r="O5623" s="164"/>
    </row>
    <row r="5624" spans="10:15" x14ac:dyDescent="0.25">
      <c r="J5624" s="164"/>
      <c r="K5624" s="164"/>
      <c r="L5624" s="164"/>
      <c r="M5624" s="164"/>
      <c r="N5624" s="164"/>
      <c r="O5624" s="164"/>
    </row>
    <row r="5625" spans="10:15" x14ac:dyDescent="0.25">
      <c r="J5625" s="164"/>
      <c r="K5625" s="164"/>
      <c r="L5625" s="164"/>
      <c r="M5625" s="164"/>
      <c r="N5625" s="164"/>
      <c r="O5625" s="164"/>
    </row>
    <row r="5626" spans="10:15" x14ac:dyDescent="0.25">
      <c r="J5626" s="164"/>
      <c r="K5626" s="164"/>
      <c r="L5626" s="164"/>
      <c r="M5626" s="164"/>
      <c r="N5626" s="164"/>
      <c r="O5626" s="164"/>
    </row>
    <row r="5627" spans="10:15" x14ac:dyDescent="0.25">
      <c r="J5627" s="164"/>
      <c r="K5627" s="164"/>
      <c r="L5627" s="164"/>
      <c r="M5627" s="164"/>
      <c r="N5627" s="164"/>
      <c r="O5627" s="164"/>
    </row>
    <row r="5628" spans="10:15" x14ac:dyDescent="0.25">
      <c r="J5628" s="164"/>
      <c r="K5628" s="164"/>
      <c r="L5628" s="164"/>
      <c r="M5628" s="164"/>
      <c r="N5628" s="164"/>
      <c r="O5628" s="164"/>
    </row>
    <row r="5629" spans="10:15" x14ac:dyDescent="0.25">
      <c r="J5629" s="164"/>
      <c r="K5629" s="164"/>
      <c r="L5629" s="164"/>
      <c r="M5629" s="164"/>
      <c r="N5629" s="164"/>
      <c r="O5629" s="164"/>
    </row>
    <row r="5630" spans="10:15" x14ac:dyDescent="0.25">
      <c r="J5630" s="164"/>
      <c r="K5630" s="164"/>
      <c r="L5630" s="164"/>
      <c r="M5630" s="164"/>
      <c r="N5630" s="164"/>
      <c r="O5630" s="164"/>
    </row>
    <row r="5631" spans="10:15" x14ac:dyDescent="0.25">
      <c r="J5631" s="164"/>
      <c r="K5631" s="164"/>
      <c r="L5631" s="164"/>
      <c r="M5631" s="164"/>
      <c r="N5631" s="164"/>
      <c r="O5631" s="164"/>
    </row>
    <row r="5632" spans="10:15" x14ac:dyDescent="0.25">
      <c r="J5632" s="164"/>
      <c r="K5632" s="164"/>
      <c r="L5632" s="164"/>
      <c r="M5632" s="164"/>
      <c r="N5632" s="164"/>
      <c r="O5632" s="164"/>
    </row>
    <row r="5633" spans="10:15" x14ac:dyDescent="0.25">
      <c r="J5633" s="164"/>
      <c r="K5633" s="164"/>
      <c r="L5633" s="164"/>
      <c r="M5633" s="164"/>
      <c r="N5633" s="164"/>
      <c r="O5633" s="164"/>
    </row>
    <row r="5634" spans="10:15" x14ac:dyDescent="0.25">
      <c r="J5634" s="164"/>
      <c r="K5634" s="164"/>
      <c r="L5634" s="164"/>
      <c r="M5634" s="164"/>
      <c r="N5634" s="164"/>
      <c r="O5634" s="164"/>
    </row>
    <row r="5635" spans="10:15" x14ac:dyDescent="0.25">
      <c r="J5635" s="164"/>
      <c r="K5635" s="164"/>
      <c r="L5635" s="164"/>
      <c r="M5635" s="164"/>
      <c r="N5635" s="164"/>
      <c r="O5635" s="164"/>
    </row>
    <row r="5636" spans="10:15" x14ac:dyDescent="0.25">
      <c r="J5636" s="164"/>
      <c r="K5636" s="164"/>
      <c r="L5636" s="164"/>
      <c r="M5636" s="164"/>
      <c r="N5636" s="164"/>
      <c r="O5636" s="164"/>
    </row>
    <row r="5637" spans="10:15" x14ac:dyDescent="0.25">
      <c r="J5637" s="164"/>
      <c r="K5637" s="164"/>
      <c r="L5637" s="164"/>
      <c r="M5637" s="164"/>
      <c r="N5637" s="164"/>
      <c r="O5637" s="164"/>
    </row>
    <row r="5638" spans="10:15" x14ac:dyDescent="0.25">
      <c r="J5638" s="164"/>
      <c r="K5638" s="164"/>
      <c r="L5638" s="164"/>
      <c r="M5638" s="164"/>
      <c r="N5638" s="164"/>
      <c r="O5638" s="164"/>
    </row>
    <row r="5639" spans="10:15" x14ac:dyDescent="0.25">
      <c r="J5639" s="164"/>
      <c r="K5639" s="164"/>
      <c r="L5639" s="164"/>
      <c r="M5639" s="164"/>
      <c r="N5639" s="164"/>
      <c r="O5639" s="164"/>
    </row>
    <row r="5640" spans="10:15" x14ac:dyDescent="0.25">
      <c r="J5640" s="164"/>
      <c r="K5640" s="164"/>
      <c r="L5640" s="164"/>
      <c r="M5640" s="164"/>
      <c r="N5640" s="164"/>
      <c r="O5640" s="164"/>
    </row>
    <row r="5641" spans="10:15" x14ac:dyDescent="0.25">
      <c r="J5641" s="164"/>
      <c r="K5641" s="164"/>
      <c r="L5641" s="164"/>
      <c r="M5641" s="164"/>
      <c r="N5641" s="164"/>
      <c r="O5641" s="164"/>
    </row>
    <row r="5642" spans="10:15" x14ac:dyDescent="0.25">
      <c r="J5642" s="164"/>
      <c r="K5642" s="164"/>
      <c r="L5642" s="164"/>
      <c r="M5642" s="164"/>
      <c r="N5642" s="164"/>
      <c r="O5642" s="164"/>
    </row>
    <row r="5643" spans="10:15" x14ac:dyDescent="0.25">
      <c r="J5643" s="164"/>
      <c r="K5643" s="164"/>
      <c r="L5643" s="164"/>
      <c r="M5643" s="164"/>
      <c r="N5643" s="164"/>
      <c r="O5643" s="164"/>
    </row>
    <row r="5644" spans="10:15" x14ac:dyDescent="0.25">
      <c r="J5644" s="164"/>
      <c r="K5644" s="164"/>
      <c r="L5644" s="164"/>
      <c r="M5644" s="164"/>
      <c r="N5644" s="164"/>
      <c r="O5644" s="164"/>
    </row>
    <row r="5645" spans="10:15" x14ac:dyDescent="0.25">
      <c r="J5645" s="164"/>
      <c r="K5645" s="164"/>
      <c r="L5645" s="164"/>
      <c r="M5645" s="164"/>
      <c r="N5645" s="164"/>
      <c r="O5645" s="164"/>
    </row>
    <row r="5646" spans="10:15" x14ac:dyDescent="0.25">
      <c r="J5646" s="164"/>
      <c r="K5646" s="164"/>
      <c r="L5646" s="164"/>
      <c r="M5646" s="164"/>
      <c r="N5646" s="164"/>
      <c r="O5646" s="164"/>
    </row>
    <row r="5647" spans="10:15" x14ac:dyDescent="0.25">
      <c r="J5647" s="164"/>
      <c r="K5647" s="164"/>
      <c r="L5647" s="164"/>
      <c r="M5647" s="164"/>
      <c r="N5647" s="164"/>
      <c r="O5647" s="164"/>
    </row>
    <row r="5648" spans="10:15" x14ac:dyDescent="0.25">
      <c r="J5648" s="164"/>
      <c r="K5648" s="164"/>
      <c r="L5648" s="164"/>
      <c r="M5648" s="164"/>
      <c r="N5648" s="164"/>
      <c r="O5648" s="164"/>
    </row>
    <row r="5649" spans="10:15" x14ac:dyDescent="0.25">
      <c r="J5649" s="164"/>
      <c r="K5649" s="164"/>
      <c r="L5649" s="164"/>
      <c r="M5649" s="164"/>
      <c r="N5649" s="164"/>
      <c r="O5649" s="164"/>
    </row>
    <row r="5650" spans="10:15" x14ac:dyDescent="0.25">
      <c r="J5650" s="164"/>
      <c r="K5650" s="164"/>
      <c r="L5650" s="164"/>
      <c r="M5650" s="164"/>
      <c r="N5650" s="164"/>
      <c r="O5650" s="164"/>
    </row>
    <row r="5651" spans="10:15" x14ac:dyDescent="0.25">
      <c r="J5651" s="164"/>
      <c r="K5651" s="164"/>
      <c r="L5651" s="164"/>
      <c r="M5651" s="164"/>
      <c r="N5651" s="164"/>
      <c r="O5651" s="164"/>
    </row>
    <row r="5652" spans="10:15" x14ac:dyDescent="0.25">
      <c r="J5652" s="164"/>
      <c r="K5652" s="164"/>
      <c r="L5652" s="164"/>
      <c r="M5652" s="164"/>
      <c r="N5652" s="164"/>
      <c r="O5652" s="164"/>
    </row>
    <row r="5653" spans="10:15" x14ac:dyDescent="0.25">
      <c r="J5653" s="164"/>
      <c r="K5653" s="164"/>
      <c r="L5653" s="164"/>
      <c r="M5653" s="164"/>
      <c r="N5653" s="164"/>
      <c r="O5653" s="164"/>
    </row>
    <row r="5654" spans="10:15" x14ac:dyDescent="0.25">
      <c r="J5654" s="164"/>
      <c r="K5654" s="164"/>
      <c r="L5654" s="164"/>
      <c r="M5654" s="164"/>
      <c r="N5654" s="164"/>
      <c r="O5654" s="164"/>
    </row>
    <row r="5655" spans="10:15" x14ac:dyDescent="0.25">
      <c r="J5655" s="164"/>
      <c r="K5655" s="164"/>
      <c r="L5655" s="164"/>
      <c r="M5655" s="164"/>
      <c r="N5655" s="164"/>
      <c r="O5655" s="164"/>
    </row>
    <row r="5656" spans="10:15" x14ac:dyDescent="0.25">
      <c r="J5656" s="164"/>
      <c r="K5656" s="164"/>
      <c r="L5656" s="164"/>
      <c r="M5656" s="164"/>
      <c r="N5656" s="164"/>
      <c r="O5656" s="164"/>
    </row>
    <row r="5657" spans="10:15" x14ac:dyDescent="0.25">
      <c r="J5657" s="164"/>
      <c r="K5657" s="164"/>
      <c r="L5657" s="164"/>
      <c r="M5657" s="164"/>
      <c r="N5657" s="164"/>
      <c r="O5657" s="164"/>
    </row>
    <row r="5658" spans="10:15" x14ac:dyDescent="0.25">
      <c r="J5658" s="164"/>
      <c r="K5658" s="164"/>
      <c r="L5658" s="164"/>
      <c r="M5658" s="164"/>
      <c r="N5658" s="164"/>
      <c r="O5658" s="164"/>
    </row>
    <row r="5659" spans="10:15" x14ac:dyDescent="0.25">
      <c r="J5659" s="164"/>
      <c r="K5659" s="164"/>
      <c r="L5659" s="164"/>
      <c r="M5659" s="164"/>
      <c r="N5659" s="164"/>
      <c r="O5659" s="164"/>
    </row>
    <row r="5660" spans="10:15" x14ac:dyDescent="0.25">
      <c r="J5660" s="164"/>
      <c r="K5660" s="164"/>
      <c r="L5660" s="164"/>
      <c r="M5660" s="164"/>
      <c r="N5660" s="164"/>
      <c r="O5660" s="164"/>
    </row>
    <row r="5661" spans="10:15" x14ac:dyDescent="0.25">
      <c r="J5661" s="164"/>
      <c r="K5661" s="164"/>
      <c r="L5661" s="164"/>
      <c r="M5661" s="164"/>
      <c r="N5661" s="164"/>
      <c r="O5661" s="164"/>
    </row>
    <row r="5662" spans="10:15" x14ac:dyDescent="0.25">
      <c r="J5662" s="164"/>
      <c r="K5662" s="164"/>
      <c r="L5662" s="164"/>
      <c r="M5662" s="164"/>
      <c r="N5662" s="164"/>
      <c r="O5662" s="164"/>
    </row>
    <row r="5663" spans="10:15" x14ac:dyDescent="0.25">
      <c r="J5663" s="164"/>
      <c r="K5663" s="164"/>
      <c r="L5663" s="164"/>
      <c r="M5663" s="164"/>
      <c r="N5663" s="164"/>
      <c r="O5663" s="164"/>
    </row>
    <row r="5664" spans="10:15" x14ac:dyDescent="0.25">
      <c r="J5664" s="164"/>
      <c r="K5664" s="164"/>
      <c r="L5664" s="164"/>
      <c r="M5664" s="164"/>
      <c r="N5664" s="164"/>
      <c r="O5664" s="164"/>
    </row>
    <row r="5665" spans="10:15" x14ac:dyDescent="0.25">
      <c r="J5665" s="164"/>
      <c r="K5665" s="164"/>
      <c r="L5665" s="164"/>
      <c r="M5665" s="164"/>
      <c r="N5665" s="164"/>
      <c r="O5665" s="164"/>
    </row>
    <row r="5666" spans="10:15" x14ac:dyDescent="0.25">
      <c r="J5666" s="164"/>
      <c r="K5666" s="164"/>
      <c r="L5666" s="164"/>
      <c r="M5666" s="164"/>
      <c r="N5666" s="164"/>
      <c r="O5666" s="164"/>
    </row>
    <row r="5667" spans="10:15" x14ac:dyDescent="0.25">
      <c r="J5667" s="164"/>
      <c r="K5667" s="164"/>
      <c r="L5667" s="164"/>
      <c r="M5667" s="164"/>
      <c r="N5667" s="164"/>
      <c r="O5667" s="164"/>
    </row>
    <row r="5668" spans="10:15" x14ac:dyDescent="0.25">
      <c r="J5668" s="164"/>
      <c r="K5668" s="164"/>
      <c r="L5668" s="164"/>
      <c r="M5668" s="164"/>
      <c r="N5668" s="164"/>
      <c r="O5668" s="164"/>
    </row>
    <row r="5669" spans="10:15" x14ac:dyDescent="0.25">
      <c r="J5669" s="164"/>
      <c r="K5669" s="164"/>
      <c r="L5669" s="164"/>
      <c r="M5669" s="164"/>
      <c r="N5669" s="164"/>
      <c r="O5669" s="164"/>
    </row>
    <row r="5670" spans="10:15" x14ac:dyDescent="0.25">
      <c r="J5670" s="164"/>
      <c r="K5670" s="164"/>
      <c r="L5670" s="164"/>
      <c r="M5670" s="164"/>
      <c r="N5670" s="164"/>
      <c r="O5670" s="164"/>
    </row>
    <row r="5671" spans="10:15" x14ac:dyDescent="0.25">
      <c r="J5671" s="164"/>
      <c r="K5671" s="164"/>
      <c r="L5671" s="164"/>
      <c r="M5671" s="164"/>
      <c r="N5671" s="164"/>
      <c r="O5671" s="164"/>
    </row>
    <row r="5672" spans="10:15" x14ac:dyDescent="0.25">
      <c r="J5672" s="164"/>
      <c r="K5672" s="164"/>
      <c r="L5672" s="164"/>
      <c r="M5672" s="164"/>
      <c r="N5672" s="164"/>
      <c r="O5672" s="164"/>
    </row>
    <row r="5673" spans="10:15" x14ac:dyDescent="0.25">
      <c r="J5673" s="164"/>
      <c r="K5673" s="164"/>
      <c r="L5673" s="164"/>
      <c r="M5673" s="164"/>
      <c r="N5673" s="164"/>
      <c r="O5673" s="164"/>
    </row>
    <row r="5674" spans="10:15" x14ac:dyDescent="0.25">
      <c r="J5674" s="164"/>
      <c r="K5674" s="164"/>
      <c r="L5674" s="164"/>
      <c r="M5674" s="164"/>
      <c r="N5674" s="164"/>
      <c r="O5674" s="164"/>
    </row>
    <row r="5675" spans="10:15" x14ac:dyDescent="0.25">
      <c r="J5675" s="164"/>
      <c r="K5675" s="164"/>
      <c r="L5675" s="164"/>
      <c r="M5675" s="164"/>
      <c r="N5675" s="164"/>
      <c r="O5675" s="164"/>
    </row>
    <row r="5676" spans="10:15" x14ac:dyDescent="0.25">
      <c r="J5676" s="164"/>
      <c r="K5676" s="164"/>
      <c r="L5676" s="164"/>
      <c r="M5676" s="164"/>
      <c r="N5676" s="164"/>
      <c r="O5676" s="164"/>
    </row>
    <row r="5677" spans="10:15" x14ac:dyDescent="0.25">
      <c r="J5677" s="164"/>
      <c r="K5677" s="164"/>
      <c r="L5677" s="164"/>
      <c r="M5677" s="164"/>
      <c r="N5677" s="164"/>
      <c r="O5677" s="164"/>
    </row>
    <row r="5678" spans="10:15" x14ac:dyDescent="0.25">
      <c r="J5678" s="164"/>
      <c r="K5678" s="164"/>
      <c r="L5678" s="164"/>
      <c r="M5678" s="164"/>
      <c r="N5678" s="164"/>
      <c r="O5678" s="164"/>
    </row>
    <row r="5679" spans="10:15" x14ac:dyDescent="0.25">
      <c r="J5679" s="164"/>
      <c r="K5679" s="164"/>
      <c r="L5679" s="164"/>
      <c r="M5679" s="164"/>
      <c r="N5679" s="164"/>
      <c r="O5679" s="164"/>
    </row>
    <row r="5680" spans="10:15" x14ac:dyDescent="0.25">
      <c r="J5680" s="164"/>
      <c r="K5680" s="164"/>
      <c r="L5680" s="164"/>
      <c r="M5680" s="164"/>
      <c r="N5680" s="164"/>
      <c r="O5680" s="164"/>
    </row>
    <row r="5681" spans="10:15" x14ac:dyDescent="0.25">
      <c r="J5681" s="164"/>
      <c r="K5681" s="164"/>
      <c r="L5681" s="164"/>
      <c r="M5681" s="164"/>
      <c r="N5681" s="164"/>
      <c r="O5681" s="164"/>
    </row>
    <row r="5682" spans="10:15" x14ac:dyDescent="0.25">
      <c r="J5682" s="164"/>
      <c r="K5682" s="164"/>
      <c r="L5682" s="164"/>
      <c r="M5682" s="164"/>
      <c r="N5682" s="164"/>
      <c r="O5682" s="164"/>
    </row>
    <row r="5683" spans="10:15" x14ac:dyDescent="0.25">
      <c r="J5683" s="164"/>
      <c r="K5683" s="164"/>
      <c r="L5683" s="164"/>
      <c r="M5683" s="164"/>
      <c r="N5683" s="164"/>
      <c r="O5683" s="164"/>
    </row>
    <row r="5684" spans="10:15" x14ac:dyDescent="0.25">
      <c r="J5684" s="164"/>
      <c r="K5684" s="164"/>
      <c r="L5684" s="164"/>
      <c r="M5684" s="164"/>
      <c r="N5684" s="164"/>
      <c r="O5684" s="164"/>
    </row>
    <row r="5685" spans="10:15" x14ac:dyDescent="0.25">
      <c r="J5685" s="164"/>
      <c r="K5685" s="164"/>
      <c r="L5685" s="164"/>
      <c r="M5685" s="164"/>
      <c r="N5685" s="164"/>
      <c r="O5685" s="164"/>
    </row>
    <row r="5686" spans="10:15" x14ac:dyDescent="0.25">
      <c r="J5686" s="164"/>
      <c r="K5686" s="164"/>
      <c r="L5686" s="164"/>
      <c r="M5686" s="164"/>
      <c r="N5686" s="164"/>
      <c r="O5686" s="164"/>
    </row>
    <row r="5687" spans="10:15" x14ac:dyDescent="0.25">
      <c r="J5687" s="164"/>
      <c r="K5687" s="164"/>
      <c r="L5687" s="164"/>
      <c r="M5687" s="164"/>
      <c r="N5687" s="164"/>
      <c r="O5687" s="164"/>
    </row>
    <row r="5688" spans="10:15" x14ac:dyDescent="0.25">
      <c r="J5688" s="164"/>
      <c r="K5688" s="164"/>
      <c r="L5688" s="164"/>
      <c r="M5688" s="164"/>
      <c r="N5688" s="164"/>
      <c r="O5688" s="164"/>
    </row>
    <row r="5689" spans="10:15" x14ac:dyDescent="0.25">
      <c r="J5689" s="164"/>
      <c r="K5689" s="164"/>
      <c r="L5689" s="164"/>
      <c r="M5689" s="164"/>
      <c r="N5689" s="164"/>
      <c r="O5689" s="164"/>
    </row>
    <row r="5690" spans="10:15" x14ac:dyDescent="0.25">
      <c r="J5690" s="164"/>
      <c r="K5690" s="164"/>
      <c r="L5690" s="164"/>
      <c r="M5690" s="164"/>
      <c r="N5690" s="164"/>
      <c r="O5690" s="164"/>
    </row>
    <row r="5691" spans="10:15" x14ac:dyDescent="0.25">
      <c r="J5691" s="164"/>
      <c r="K5691" s="164"/>
      <c r="L5691" s="164"/>
      <c r="M5691" s="164"/>
      <c r="N5691" s="164"/>
      <c r="O5691" s="164"/>
    </row>
    <row r="5692" spans="10:15" x14ac:dyDescent="0.25">
      <c r="J5692" s="164"/>
      <c r="K5692" s="164"/>
      <c r="L5692" s="164"/>
      <c r="M5692" s="164"/>
      <c r="N5692" s="164"/>
      <c r="O5692" s="164"/>
    </row>
    <row r="5693" spans="10:15" x14ac:dyDescent="0.25">
      <c r="J5693" s="164"/>
      <c r="K5693" s="164"/>
      <c r="L5693" s="164"/>
      <c r="M5693" s="164"/>
      <c r="N5693" s="164"/>
      <c r="O5693" s="164"/>
    </row>
    <row r="5694" spans="10:15" x14ac:dyDescent="0.25">
      <c r="J5694" s="164"/>
      <c r="K5694" s="164"/>
      <c r="L5694" s="164"/>
      <c r="M5694" s="164"/>
      <c r="N5694" s="164"/>
      <c r="O5694" s="164"/>
    </row>
    <row r="5695" spans="10:15" x14ac:dyDescent="0.25">
      <c r="J5695" s="164"/>
      <c r="K5695" s="164"/>
      <c r="L5695" s="164"/>
      <c r="M5695" s="164"/>
      <c r="N5695" s="164"/>
      <c r="O5695" s="164"/>
    </row>
    <row r="5696" spans="10:15" x14ac:dyDescent="0.25">
      <c r="J5696" s="164"/>
      <c r="K5696" s="164"/>
      <c r="L5696" s="164"/>
      <c r="M5696" s="164"/>
      <c r="N5696" s="164"/>
      <c r="O5696" s="164"/>
    </row>
    <row r="5697" spans="10:15" x14ac:dyDescent="0.25">
      <c r="J5697" s="164"/>
      <c r="K5697" s="164"/>
      <c r="L5697" s="164"/>
      <c r="M5697" s="164"/>
      <c r="N5697" s="164"/>
      <c r="O5697" s="164"/>
    </row>
    <row r="5698" spans="10:15" x14ac:dyDescent="0.25">
      <c r="J5698" s="164"/>
      <c r="K5698" s="164"/>
      <c r="L5698" s="164"/>
      <c r="M5698" s="164"/>
      <c r="N5698" s="164"/>
      <c r="O5698" s="164"/>
    </row>
    <row r="5699" spans="10:15" x14ac:dyDescent="0.25">
      <c r="J5699" s="164"/>
      <c r="K5699" s="164"/>
      <c r="L5699" s="164"/>
      <c r="M5699" s="164"/>
      <c r="N5699" s="164"/>
      <c r="O5699" s="164"/>
    </row>
    <row r="5700" spans="10:15" x14ac:dyDescent="0.25">
      <c r="J5700" s="164"/>
      <c r="K5700" s="164"/>
      <c r="L5700" s="164"/>
      <c r="M5700" s="164"/>
      <c r="N5700" s="164"/>
      <c r="O5700" s="164"/>
    </row>
    <row r="5701" spans="10:15" x14ac:dyDescent="0.25">
      <c r="J5701" s="164"/>
      <c r="K5701" s="164"/>
      <c r="L5701" s="164"/>
      <c r="M5701" s="164"/>
      <c r="N5701" s="164"/>
      <c r="O5701" s="164"/>
    </row>
    <row r="5702" spans="10:15" x14ac:dyDescent="0.25">
      <c r="J5702" s="164"/>
      <c r="K5702" s="164"/>
      <c r="L5702" s="164"/>
      <c r="M5702" s="164"/>
      <c r="N5702" s="164"/>
      <c r="O5702" s="164"/>
    </row>
    <row r="5703" spans="10:15" x14ac:dyDescent="0.25">
      <c r="J5703" s="164"/>
      <c r="K5703" s="164"/>
      <c r="L5703" s="164"/>
      <c r="M5703" s="164"/>
      <c r="N5703" s="164"/>
      <c r="O5703" s="164"/>
    </row>
    <row r="5704" spans="10:15" x14ac:dyDescent="0.25">
      <c r="J5704" s="164"/>
      <c r="K5704" s="164"/>
      <c r="L5704" s="164"/>
      <c r="M5704" s="164"/>
      <c r="N5704" s="164"/>
      <c r="O5704" s="164"/>
    </row>
    <row r="5705" spans="10:15" x14ac:dyDescent="0.25">
      <c r="J5705" s="164"/>
      <c r="K5705" s="164"/>
      <c r="L5705" s="164"/>
      <c r="M5705" s="164"/>
      <c r="N5705" s="164"/>
      <c r="O5705" s="164"/>
    </row>
    <row r="5706" spans="10:15" x14ac:dyDescent="0.25">
      <c r="J5706" s="164"/>
      <c r="K5706" s="164"/>
      <c r="L5706" s="164"/>
      <c r="M5706" s="164"/>
      <c r="N5706" s="164"/>
      <c r="O5706" s="164"/>
    </row>
    <row r="5707" spans="10:15" x14ac:dyDescent="0.25">
      <c r="J5707" s="164"/>
      <c r="K5707" s="164"/>
      <c r="L5707" s="164"/>
      <c r="M5707" s="164"/>
      <c r="N5707" s="164"/>
      <c r="O5707" s="164"/>
    </row>
    <row r="5708" spans="10:15" x14ac:dyDescent="0.25">
      <c r="J5708" s="164"/>
      <c r="K5708" s="164"/>
      <c r="L5708" s="164"/>
      <c r="M5708" s="164"/>
      <c r="N5708" s="164"/>
      <c r="O5708" s="164"/>
    </row>
    <row r="5709" spans="10:15" x14ac:dyDescent="0.25">
      <c r="J5709" s="164"/>
      <c r="K5709" s="164"/>
      <c r="L5709" s="164"/>
      <c r="M5709" s="164"/>
      <c r="N5709" s="164"/>
      <c r="O5709" s="164"/>
    </row>
    <row r="5710" spans="10:15" x14ac:dyDescent="0.25">
      <c r="J5710" s="164"/>
      <c r="K5710" s="164"/>
      <c r="L5710" s="164"/>
      <c r="M5710" s="164"/>
      <c r="N5710" s="164"/>
      <c r="O5710" s="164"/>
    </row>
    <row r="5711" spans="10:15" x14ac:dyDescent="0.25">
      <c r="J5711" s="164"/>
      <c r="K5711" s="164"/>
      <c r="L5711" s="164"/>
      <c r="M5711" s="164"/>
      <c r="N5711" s="164"/>
      <c r="O5711" s="164"/>
    </row>
    <row r="5712" spans="10:15" x14ac:dyDescent="0.25">
      <c r="J5712" s="164"/>
      <c r="K5712" s="164"/>
      <c r="L5712" s="164"/>
      <c r="M5712" s="164"/>
      <c r="N5712" s="164"/>
      <c r="O5712" s="164"/>
    </row>
    <row r="5713" spans="10:15" x14ac:dyDescent="0.25">
      <c r="J5713" s="164"/>
      <c r="K5713" s="164"/>
      <c r="L5713" s="164"/>
      <c r="M5713" s="164"/>
      <c r="N5713" s="164"/>
      <c r="O5713" s="164"/>
    </row>
    <row r="5714" spans="10:15" x14ac:dyDescent="0.25">
      <c r="J5714" s="164"/>
      <c r="K5714" s="164"/>
      <c r="L5714" s="164"/>
      <c r="M5714" s="164"/>
      <c r="N5714" s="164"/>
      <c r="O5714" s="164"/>
    </row>
    <row r="5715" spans="10:15" x14ac:dyDescent="0.25">
      <c r="J5715" s="164"/>
      <c r="K5715" s="164"/>
      <c r="L5715" s="164"/>
      <c r="M5715" s="164"/>
      <c r="N5715" s="164"/>
      <c r="O5715" s="164"/>
    </row>
    <row r="5716" spans="10:15" x14ac:dyDescent="0.25">
      <c r="J5716" s="164"/>
      <c r="K5716" s="164"/>
      <c r="L5716" s="164"/>
      <c r="M5716" s="164"/>
      <c r="N5716" s="164"/>
      <c r="O5716" s="164"/>
    </row>
    <row r="5717" spans="10:15" x14ac:dyDescent="0.25">
      <c r="J5717" s="164"/>
      <c r="K5717" s="164"/>
      <c r="L5717" s="164"/>
      <c r="M5717" s="164"/>
      <c r="N5717" s="164"/>
      <c r="O5717" s="164"/>
    </row>
    <row r="5718" spans="10:15" x14ac:dyDescent="0.25">
      <c r="J5718" s="164"/>
      <c r="K5718" s="164"/>
      <c r="L5718" s="164"/>
      <c r="M5718" s="164"/>
      <c r="N5718" s="164"/>
      <c r="O5718" s="164"/>
    </row>
    <row r="5719" spans="10:15" x14ac:dyDescent="0.25">
      <c r="J5719" s="164"/>
      <c r="K5719" s="164"/>
      <c r="L5719" s="164"/>
      <c r="M5719" s="164"/>
      <c r="N5719" s="164"/>
      <c r="O5719" s="164"/>
    </row>
    <row r="5720" spans="10:15" x14ac:dyDescent="0.25">
      <c r="J5720" s="164"/>
      <c r="K5720" s="164"/>
      <c r="L5720" s="164"/>
      <c r="M5720" s="164"/>
      <c r="N5720" s="164"/>
      <c r="O5720" s="164"/>
    </row>
    <row r="5721" spans="10:15" x14ac:dyDescent="0.25">
      <c r="J5721" s="164"/>
      <c r="K5721" s="164"/>
      <c r="L5721" s="164"/>
      <c r="M5721" s="164"/>
      <c r="N5721" s="164"/>
      <c r="O5721" s="164"/>
    </row>
    <row r="5722" spans="10:15" x14ac:dyDescent="0.25">
      <c r="J5722" s="164"/>
      <c r="K5722" s="164"/>
      <c r="L5722" s="164"/>
      <c r="M5722" s="164"/>
      <c r="N5722" s="164"/>
      <c r="O5722" s="164"/>
    </row>
    <row r="5723" spans="10:15" x14ac:dyDescent="0.25">
      <c r="J5723" s="164"/>
      <c r="K5723" s="164"/>
      <c r="L5723" s="164"/>
      <c r="M5723" s="164"/>
      <c r="N5723" s="164"/>
      <c r="O5723" s="164"/>
    </row>
    <row r="5724" spans="10:15" x14ac:dyDescent="0.25">
      <c r="J5724" s="164"/>
      <c r="K5724" s="164"/>
      <c r="L5724" s="164"/>
      <c r="M5724" s="164"/>
      <c r="N5724" s="164"/>
      <c r="O5724" s="164"/>
    </row>
    <row r="5725" spans="10:15" x14ac:dyDescent="0.25">
      <c r="J5725" s="164"/>
      <c r="K5725" s="164"/>
      <c r="L5725" s="164"/>
      <c r="M5725" s="164"/>
      <c r="N5725" s="164"/>
      <c r="O5725" s="164"/>
    </row>
    <row r="5726" spans="10:15" x14ac:dyDescent="0.25">
      <c r="J5726" s="164"/>
      <c r="K5726" s="164"/>
      <c r="L5726" s="164"/>
      <c r="M5726" s="164"/>
      <c r="N5726" s="164"/>
      <c r="O5726" s="164"/>
    </row>
    <row r="5727" spans="10:15" x14ac:dyDescent="0.25">
      <c r="J5727" s="164"/>
      <c r="K5727" s="164"/>
      <c r="L5727" s="164"/>
      <c r="M5727" s="164"/>
      <c r="N5727" s="164"/>
      <c r="O5727" s="164"/>
    </row>
    <row r="5728" spans="10:15" x14ac:dyDescent="0.25">
      <c r="J5728" s="164"/>
      <c r="K5728" s="164"/>
      <c r="L5728" s="164"/>
      <c r="M5728" s="164"/>
      <c r="N5728" s="164"/>
      <c r="O5728" s="164"/>
    </row>
    <row r="5729" spans="10:15" x14ac:dyDescent="0.25">
      <c r="J5729" s="164"/>
      <c r="K5729" s="164"/>
      <c r="L5729" s="164"/>
      <c r="M5729" s="164"/>
      <c r="N5729" s="164"/>
      <c r="O5729" s="164"/>
    </row>
    <row r="5730" spans="10:15" x14ac:dyDescent="0.25">
      <c r="J5730" s="164"/>
      <c r="K5730" s="164"/>
      <c r="L5730" s="164"/>
      <c r="M5730" s="164"/>
      <c r="N5730" s="164"/>
      <c r="O5730" s="164"/>
    </row>
    <row r="5731" spans="10:15" x14ac:dyDescent="0.25">
      <c r="J5731" s="164"/>
      <c r="K5731" s="164"/>
      <c r="L5731" s="164"/>
      <c r="M5731" s="164"/>
      <c r="N5731" s="164"/>
      <c r="O5731" s="164"/>
    </row>
    <row r="5732" spans="10:15" x14ac:dyDescent="0.25">
      <c r="J5732" s="164"/>
      <c r="K5732" s="164"/>
      <c r="L5732" s="164"/>
      <c r="M5732" s="164"/>
      <c r="N5732" s="164"/>
      <c r="O5732" s="164"/>
    </row>
    <row r="5733" spans="10:15" x14ac:dyDescent="0.25">
      <c r="J5733" s="164"/>
      <c r="K5733" s="164"/>
      <c r="L5733" s="164"/>
      <c r="M5733" s="164"/>
      <c r="N5733" s="164"/>
      <c r="O5733" s="164"/>
    </row>
    <row r="5734" spans="10:15" x14ac:dyDescent="0.25">
      <c r="J5734" s="164"/>
      <c r="K5734" s="164"/>
      <c r="L5734" s="164"/>
      <c r="M5734" s="164"/>
      <c r="N5734" s="164"/>
      <c r="O5734" s="164"/>
    </row>
    <row r="5735" spans="10:15" x14ac:dyDescent="0.25">
      <c r="J5735" s="164"/>
      <c r="K5735" s="164"/>
      <c r="L5735" s="164"/>
      <c r="M5735" s="164"/>
      <c r="N5735" s="164"/>
      <c r="O5735" s="164"/>
    </row>
    <row r="5736" spans="10:15" x14ac:dyDescent="0.25">
      <c r="J5736" s="164"/>
      <c r="K5736" s="164"/>
      <c r="L5736" s="164"/>
      <c r="M5736" s="164"/>
      <c r="N5736" s="164"/>
      <c r="O5736" s="164"/>
    </row>
    <row r="5737" spans="10:15" x14ac:dyDescent="0.25">
      <c r="J5737" s="164"/>
      <c r="K5737" s="164"/>
      <c r="L5737" s="164"/>
      <c r="M5737" s="164"/>
      <c r="N5737" s="164"/>
      <c r="O5737" s="164"/>
    </row>
    <row r="5738" spans="10:15" x14ac:dyDescent="0.25">
      <c r="J5738" s="164"/>
      <c r="K5738" s="164"/>
      <c r="L5738" s="164"/>
      <c r="M5738" s="164"/>
      <c r="N5738" s="164"/>
      <c r="O5738" s="164"/>
    </row>
    <row r="5739" spans="10:15" x14ac:dyDescent="0.25">
      <c r="J5739" s="164"/>
      <c r="K5739" s="164"/>
      <c r="L5739" s="164"/>
      <c r="M5739" s="164"/>
      <c r="N5739" s="164"/>
      <c r="O5739" s="164"/>
    </row>
    <row r="5740" spans="10:15" x14ac:dyDescent="0.25">
      <c r="J5740" s="164"/>
      <c r="K5740" s="164"/>
      <c r="L5740" s="164"/>
      <c r="M5740" s="164"/>
      <c r="N5740" s="164"/>
      <c r="O5740" s="164"/>
    </row>
    <row r="5741" spans="10:15" x14ac:dyDescent="0.25">
      <c r="J5741" s="164"/>
      <c r="K5741" s="164"/>
      <c r="L5741" s="164"/>
      <c r="M5741" s="164"/>
      <c r="N5741" s="164"/>
      <c r="O5741" s="164"/>
    </row>
    <row r="5742" spans="10:15" x14ac:dyDescent="0.25">
      <c r="J5742" s="164"/>
      <c r="K5742" s="164"/>
      <c r="L5742" s="164"/>
      <c r="M5742" s="164"/>
      <c r="N5742" s="164"/>
      <c r="O5742" s="164"/>
    </row>
    <row r="5743" spans="10:15" x14ac:dyDescent="0.25">
      <c r="J5743" s="164"/>
      <c r="K5743" s="164"/>
      <c r="L5743" s="164"/>
      <c r="M5743" s="164"/>
      <c r="N5743" s="164"/>
      <c r="O5743" s="164"/>
    </row>
    <row r="5744" spans="10:15" x14ac:dyDescent="0.25">
      <c r="J5744" s="164"/>
      <c r="K5744" s="164"/>
      <c r="L5744" s="164"/>
      <c r="M5744" s="164"/>
      <c r="N5744" s="164"/>
      <c r="O5744" s="164"/>
    </row>
    <row r="5745" spans="10:15" x14ac:dyDescent="0.25">
      <c r="J5745" s="164"/>
      <c r="K5745" s="164"/>
      <c r="L5745" s="164"/>
      <c r="M5745" s="164"/>
      <c r="N5745" s="164"/>
      <c r="O5745" s="164"/>
    </row>
    <row r="5746" spans="10:15" x14ac:dyDescent="0.25">
      <c r="J5746" s="164"/>
      <c r="K5746" s="164"/>
      <c r="L5746" s="164"/>
      <c r="M5746" s="164"/>
      <c r="N5746" s="164"/>
      <c r="O5746" s="164"/>
    </row>
    <row r="5747" spans="10:15" x14ac:dyDescent="0.25">
      <c r="J5747" s="164"/>
      <c r="K5747" s="164"/>
      <c r="L5747" s="164"/>
      <c r="M5747" s="164"/>
      <c r="N5747" s="164"/>
      <c r="O5747" s="164"/>
    </row>
    <row r="5748" spans="10:15" x14ac:dyDescent="0.25">
      <c r="J5748" s="164"/>
      <c r="K5748" s="164"/>
      <c r="L5748" s="164"/>
      <c r="M5748" s="164"/>
      <c r="N5748" s="164"/>
      <c r="O5748" s="164"/>
    </row>
    <row r="5749" spans="10:15" x14ac:dyDescent="0.25">
      <c r="J5749" s="164"/>
      <c r="K5749" s="164"/>
      <c r="L5749" s="164"/>
      <c r="M5749" s="164"/>
      <c r="N5749" s="164"/>
      <c r="O5749" s="164"/>
    </row>
    <row r="5750" spans="10:15" x14ac:dyDescent="0.25">
      <c r="J5750" s="164"/>
      <c r="K5750" s="164"/>
      <c r="L5750" s="164"/>
      <c r="M5750" s="164"/>
      <c r="N5750" s="164"/>
      <c r="O5750" s="164"/>
    </row>
    <row r="5751" spans="10:15" x14ac:dyDescent="0.25">
      <c r="J5751" s="164"/>
      <c r="K5751" s="164"/>
      <c r="L5751" s="164"/>
      <c r="M5751" s="164"/>
      <c r="N5751" s="164"/>
      <c r="O5751" s="164"/>
    </row>
    <row r="5752" spans="10:15" x14ac:dyDescent="0.25">
      <c r="J5752" s="164"/>
      <c r="K5752" s="164"/>
      <c r="L5752" s="164"/>
      <c r="M5752" s="164"/>
      <c r="N5752" s="164"/>
      <c r="O5752" s="164"/>
    </row>
    <row r="5753" spans="10:15" x14ac:dyDescent="0.25">
      <c r="J5753" s="164"/>
      <c r="K5753" s="164"/>
      <c r="L5753" s="164"/>
      <c r="M5753" s="164"/>
      <c r="N5753" s="164"/>
      <c r="O5753" s="164"/>
    </row>
    <row r="5754" spans="10:15" x14ac:dyDescent="0.25">
      <c r="J5754" s="164"/>
      <c r="K5754" s="164"/>
      <c r="L5754" s="164"/>
      <c r="M5754" s="164"/>
      <c r="N5754" s="164"/>
      <c r="O5754" s="164"/>
    </row>
    <row r="5755" spans="10:15" x14ac:dyDescent="0.25">
      <c r="J5755" s="164"/>
      <c r="K5755" s="164"/>
      <c r="L5755" s="164"/>
      <c r="M5755" s="164"/>
      <c r="N5755" s="164"/>
      <c r="O5755" s="164"/>
    </row>
    <row r="5756" spans="10:15" x14ac:dyDescent="0.25">
      <c r="J5756" s="164"/>
      <c r="K5756" s="164"/>
      <c r="L5756" s="164"/>
      <c r="M5756" s="164"/>
      <c r="N5756" s="164"/>
      <c r="O5756" s="164"/>
    </row>
    <row r="5757" spans="10:15" x14ac:dyDescent="0.25">
      <c r="J5757" s="164"/>
      <c r="K5757" s="164"/>
      <c r="L5757" s="164"/>
      <c r="M5757" s="164"/>
      <c r="N5757" s="164"/>
      <c r="O5757" s="164"/>
    </row>
    <row r="5758" spans="10:15" x14ac:dyDescent="0.25">
      <c r="J5758" s="164"/>
      <c r="K5758" s="164"/>
      <c r="L5758" s="164"/>
      <c r="M5758" s="164"/>
      <c r="N5758" s="164"/>
      <c r="O5758" s="164"/>
    </row>
    <row r="5759" spans="10:15" x14ac:dyDescent="0.25">
      <c r="J5759" s="164"/>
      <c r="K5759" s="164"/>
      <c r="L5759" s="164"/>
      <c r="M5759" s="164"/>
      <c r="N5759" s="164"/>
      <c r="O5759" s="164"/>
    </row>
    <row r="5760" spans="10:15" x14ac:dyDescent="0.25">
      <c r="J5760" s="164"/>
      <c r="K5760" s="164"/>
      <c r="L5760" s="164"/>
      <c r="M5760" s="164"/>
      <c r="N5760" s="164"/>
      <c r="O5760" s="164"/>
    </row>
    <row r="5761" spans="10:15" x14ac:dyDescent="0.25">
      <c r="J5761" s="164"/>
      <c r="K5761" s="164"/>
      <c r="L5761" s="164"/>
      <c r="M5761" s="164"/>
      <c r="N5761" s="164"/>
      <c r="O5761" s="164"/>
    </row>
    <row r="5762" spans="10:15" x14ac:dyDescent="0.25">
      <c r="J5762" s="164"/>
      <c r="K5762" s="164"/>
      <c r="L5762" s="164"/>
      <c r="M5762" s="164"/>
      <c r="N5762" s="164"/>
      <c r="O5762" s="164"/>
    </row>
    <row r="5763" spans="10:15" x14ac:dyDescent="0.25">
      <c r="J5763" s="164"/>
      <c r="K5763" s="164"/>
      <c r="L5763" s="164"/>
      <c r="M5763" s="164"/>
      <c r="N5763" s="164"/>
      <c r="O5763" s="164"/>
    </row>
    <row r="5764" spans="10:15" x14ac:dyDescent="0.25">
      <c r="J5764" s="164"/>
      <c r="K5764" s="164"/>
      <c r="L5764" s="164"/>
      <c r="M5764" s="164"/>
      <c r="N5764" s="164"/>
      <c r="O5764" s="164"/>
    </row>
    <row r="5765" spans="10:15" x14ac:dyDescent="0.25">
      <c r="J5765" s="164"/>
      <c r="K5765" s="164"/>
      <c r="L5765" s="164"/>
      <c r="M5765" s="164"/>
      <c r="N5765" s="164"/>
      <c r="O5765" s="164"/>
    </row>
    <row r="5766" spans="10:15" x14ac:dyDescent="0.25">
      <c r="J5766" s="164"/>
      <c r="K5766" s="164"/>
      <c r="L5766" s="164"/>
      <c r="M5766" s="164"/>
      <c r="N5766" s="164"/>
      <c r="O5766" s="164"/>
    </row>
    <row r="5767" spans="10:15" x14ac:dyDescent="0.25">
      <c r="J5767" s="164"/>
      <c r="K5767" s="164"/>
      <c r="L5767" s="164"/>
      <c r="M5767" s="164"/>
      <c r="N5767" s="164"/>
      <c r="O5767" s="164"/>
    </row>
    <row r="5768" spans="10:15" x14ac:dyDescent="0.25">
      <c r="J5768" s="164"/>
      <c r="K5768" s="164"/>
      <c r="L5768" s="164"/>
      <c r="M5768" s="164"/>
      <c r="N5768" s="164"/>
      <c r="O5768" s="164"/>
    </row>
    <row r="5769" spans="10:15" x14ac:dyDescent="0.25">
      <c r="J5769" s="164"/>
      <c r="K5769" s="164"/>
      <c r="L5769" s="164"/>
      <c r="M5769" s="164"/>
      <c r="N5769" s="164"/>
      <c r="O5769" s="164"/>
    </row>
    <row r="5770" spans="10:15" x14ac:dyDescent="0.25">
      <c r="J5770" s="164"/>
      <c r="K5770" s="164"/>
      <c r="L5770" s="164"/>
      <c r="M5770" s="164"/>
      <c r="N5770" s="164"/>
      <c r="O5770" s="164"/>
    </row>
    <row r="5771" spans="10:15" x14ac:dyDescent="0.25">
      <c r="J5771" s="164"/>
      <c r="K5771" s="164"/>
      <c r="L5771" s="164"/>
      <c r="M5771" s="164"/>
      <c r="N5771" s="164"/>
      <c r="O5771" s="164"/>
    </row>
    <row r="5772" spans="10:15" x14ac:dyDescent="0.25">
      <c r="J5772" s="164"/>
      <c r="K5772" s="164"/>
      <c r="L5772" s="164"/>
      <c r="M5772" s="164"/>
      <c r="N5772" s="164"/>
      <c r="O5772" s="164"/>
    </row>
    <row r="5773" spans="10:15" x14ac:dyDescent="0.25">
      <c r="J5773" s="164"/>
      <c r="K5773" s="164"/>
      <c r="L5773" s="164"/>
      <c r="M5773" s="164"/>
      <c r="N5773" s="164"/>
      <c r="O5773" s="164"/>
    </row>
    <row r="5774" spans="10:15" x14ac:dyDescent="0.25">
      <c r="J5774" s="164"/>
      <c r="K5774" s="164"/>
      <c r="L5774" s="164"/>
      <c r="M5774" s="164"/>
      <c r="N5774" s="164"/>
      <c r="O5774" s="164"/>
    </row>
    <row r="5775" spans="10:15" x14ac:dyDescent="0.25">
      <c r="J5775" s="164"/>
      <c r="K5775" s="164"/>
      <c r="L5775" s="164"/>
      <c r="M5775" s="164"/>
      <c r="N5775" s="164"/>
      <c r="O5775" s="164"/>
    </row>
    <row r="5776" spans="10:15" x14ac:dyDescent="0.25">
      <c r="J5776" s="164"/>
      <c r="K5776" s="164"/>
      <c r="L5776" s="164"/>
      <c r="M5776" s="164"/>
      <c r="N5776" s="164"/>
      <c r="O5776" s="164"/>
    </row>
    <row r="5777" spans="10:15" x14ac:dyDescent="0.25">
      <c r="J5777" s="164"/>
      <c r="K5777" s="164"/>
      <c r="L5777" s="164"/>
      <c r="M5777" s="164"/>
      <c r="N5777" s="164"/>
      <c r="O5777" s="164"/>
    </row>
    <row r="5778" spans="10:15" x14ac:dyDescent="0.25">
      <c r="J5778" s="164"/>
      <c r="K5778" s="164"/>
      <c r="L5778" s="164"/>
      <c r="M5778" s="164"/>
      <c r="N5778" s="164"/>
      <c r="O5778" s="164"/>
    </row>
    <row r="5779" spans="10:15" x14ac:dyDescent="0.25">
      <c r="J5779" s="164"/>
      <c r="K5779" s="164"/>
      <c r="L5779" s="164"/>
      <c r="M5779" s="164"/>
      <c r="N5779" s="164"/>
      <c r="O5779" s="164"/>
    </row>
    <row r="5780" spans="10:15" x14ac:dyDescent="0.25">
      <c r="J5780" s="164"/>
      <c r="K5780" s="164"/>
      <c r="L5780" s="164"/>
      <c r="M5780" s="164"/>
      <c r="N5780" s="164"/>
      <c r="O5780" s="164"/>
    </row>
    <row r="5781" spans="10:15" x14ac:dyDescent="0.25">
      <c r="J5781" s="164"/>
      <c r="K5781" s="164"/>
      <c r="L5781" s="164"/>
      <c r="M5781" s="164"/>
      <c r="N5781" s="164"/>
      <c r="O5781" s="164"/>
    </row>
    <row r="5782" spans="10:15" x14ac:dyDescent="0.25">
      <c r="J5782" s="164"/>
      <c r="K5782" s="164"/>
      <c r="L5782" s="164"/>
      <c r="M5782" s="164"/>
      <c r="N5782" s="164"/>
      <c r="O5782" s="164"/>
    </row>
    <row r="5783" spans="10:15" x14ac:dyDescent="0.25">
      <c r="J5783" s="164"/>
      <c r="K5783" s="164"/>
      <c r="L5783" s="164"/>
      <c r="M5783" s="164"/>
      <c r="N5783" s="164"/>
      <c r="O5783" s="164"/>
    </row>
    <row r="5784" spans="10:15" x14ac:dyDescent="0.25">
      <c r="J5784" s="164"/>
      <c r="K5784" s="164"/>
      <c r="L5784" s="164"/>
      <c r="M5784" s="164"/>
      <c r="N5784" s="164"/>
      <c r="O5784" s="164"/>
    </row>
    <row r="5785" spans="10:15" x14ac:dyDescent="0.25">
      <c r="J5785" s="164"/>
      <c r="K5785" s="164"/>
      <c r="L5785" s="164"/>
      <c r="M5785" s="164"/>
      <c r="N5785" s="164"/>
      <c r="O5785" s="164"/>
    </row>
    <row r="5786" spans="10:15" x14ac:dyDescent="0.25">
      <c r="J5786" s="164"/>
      <c r="K5786" s="164"/>
      <c r="L5786" s="164"/>
      <c r="M5786" s="164"/>
      <c r="N5786" s="164"/>
      <c r="O5786" s="164"/>
    </row>
    <row r="5787" spans="10:15" x14ac:dyDescent="0.25">
      <c r="J5787" s="164"/>
      <c r="K5787" s="164"/>
      <c r="L5787" s="164"/>
      <c r="M5787" s="164"/>
      <c r="N5787" s="164"/>
      <c r="O5787" s="164"/>
    </row>
    <row r="5788" spans="10:15" x14ac:dyDescent="0.25">
      <c r="J5788" s="164"/>
      <c r="K5788" s="164"/>
      <c r="L5788" s="164"/>
      <c r="M5788" s="164"/>
      <c r="N5788" s="164"/>
      <c r="O5788" s="164"/>
    </row>
    <row r="5789" spans="10:15" x14ac:dyDescent="0.25">
      <c r="J5789" s="164"/>
      <c r="K5789" s="164"/>
      <c r="L5789" s="164"/>
      <c r="M5789" s="164"/>
      <c r="N5789" s="164"/>
      <c r="O5789" s="164"/>
    </row>
    <row r="5790" spans="10:15" x14ac:dyDescent="0.25">
      <c r="J5790" s="164"/>
      <c r="K5790" s="164"/>
      <c r="L5790" s="164"/>
      <c r="M5790" s="164"/>
      <c r="N5790" s="164"/>
      <c r="O5790" s="164"/>
    </row>
    <row r="5791" spans="10:15" x14ac:dyDescent="0.25">
      <c r="J5791" s="164"/>
      <c r="K5791" s="164"/>
      <c r="L5791" s="164"/>
      <c r="M5791" s="164"/>
      <c r="N5791" s="164"/>
      <c r="O5791" s="164"/>
    </row>
    <row r="5792" spans="10:15" x14ac:dyDescent="0.25">
      <c r="J5792" s="164"/>
      <c r="K5792" s="164"/>
      <c r="L5792" s="164"/>
      <c r="M5792" s="164"/>
      <c r="N5792" s="164"/>
      <c r="O5792" s="164"/>
    </row>
    <row r="5793" spans="10:15" x14ac:dyDescent="0.25">
      <c r="J5793" s="164"/>
      <c r="K5793" s="164"/>
      <c r="L5793" s="164"/>
      <c r="M5793" s="164"/>
      <c r="N5793" s="164"/>
      <c r="O5793" s="164"/>
    </row>
    <row r="5794" spans="10:15" x14ac:dyDescent="0.25">
      <c r="J5794" s="164"/>
      <c r="K5794" s="164"/>
      <c r="L5794" s="164"/>
      <c r="M5794" s="164"/>
      <c r="N5794" s="164"/>
      <c r="O5794" s="164"/>
    </row>
    <row r="5795" spans="10:15" x14ac:dyDescent="0.25">
      <c r="J5795" s="164"/>
      <c r="K5795" s="164"/>
      <c r="L5795" s="164"/>
      <c r="M5795" s="164"/>
      <c r="N5795" s="164"/>
      <c r="O5795" s="164"/>
    </row>
    <row r="5796" spans="10:15" x14ac:dyDescent="0.25">
      <c r="J5796" s="164"/>
      <c r="K5796" s="164"/>
      <c r="L5796" s="164"/>
      <c r="M5796" s="164"/>
      <c r="N5796" s="164"/>
      <c r="O5796" s="164"/>
    </row>
    <row r="5797" spans="10:15" x14ac:dyDescent="0.25">
      <c r="J5797" s="164"/>
      <c r="K5797" s="164"/>
      <c r="L5797" s="164"/>
      <c r="M5797" s="164"/>
      <c r="N5797" s="164"/>
      <c r="O5797" s="164"/>
    </row>
    <row r="5798" spans="10:15" x14ac:dyDescent="0.25">
      <c r="J5798" s="164"/>
      <c r="K5798" s="164"/>
      <c r="L5798" s="164"/>
      <c r="M5798" s="164"/>
      <c r="N5798" s="164"/>
      <c r="O5798" s="164"/>
    </row>
    <row r="5799" spans="10:15" x14ac:dyDescent="0.25">
      <c r="J5799" s="164"/>
      <c r="K5799" s="164"/>
      <c r="L5799" s="164"/>
      <c r="M5799" s="164"/>
      <c r="N5799" s="164"/>
      <c r="O5799" s="164"/>
    </row>
    <row r="5800" spans="10:15" x14ac:dyDescent="0.25">
      <c r="J5800" s="164"/>
      <c r="K5800" s="164"/>
      <c r="L5800" s="164"/>
      <c r="M5800" s="164"/>
      <c r="N5800" s="164"/>
      <c r="O5800" s="164"/>
    </row>
    <row r="5801" spans="10:15" x14ac:dyDescent="0.25">
      <c r="J5801" s="164"/>
      <c r="K5801" s="164"/>
      <c r="L5801" s="164"/>
      <c r="M5801" s="164"/>
      <c r="N5801" s="164"/>
      <c r="O5801" s="164"/>
    </row>
    <row r="5802" spans="10:15" x14ac:dyDescent="0.25">
      <c r="J5802" s="164"/>
      <c r="K5802" s="164"/>
      <c r="L5802" s="164"/>
      <c r="M5802" s="164"/>
      <c r="N5802" s="164"/>
      <c r="O5802" s="164"/>
    </row>
    <row r="5803" spans="10:15" x14ac:dyDescent="0.25">
      <c r="J5803" s="164"/>
      <c r="K5803" s="164"/>
      <c r="L5803" s="164"/>
      <c r="M5803" s="164"/>
      <c r="N5803" s="164"/>
      <c r="O5803" s="164"/>
    </row>
    <row r="5804" spans="10:15" x14ac:dyDescent="0.25">
      <c r="J5804" s="164"/>
      <c r="K5804" s="164"/>
      <c r="L5804" s="164"/>
      <c r="M5804" s="164"/>
      <c r="N5804" s="164"/>
      <c r="O5804" s="164"/>
    </row>
    <row r="5805" spans="10:15" x14ac:dyDescent="0.25">
      <c r="J5805" s="164"/>
      <c r="K5805" s="164"/>
      <c r="L5805" s="164"/>
      <c r="M5805" s="164"/>
      <c r="N5805" s="164"/>
      <c r="O5805" s="164"/>
    </row>
    <row r="5806" spans="10:15" x14ac:dyDescent="0.25">
      <c r="J5806" s="164"/>
      <c r="K5806" s="164"/>
      <c r="L5806" s="164"/>
      <c r="M5806" s="164"/>
      <c r="N5806" s="164"/>
      <c r="O5806" s="164"/>
    </row>
    <row r="5807" spans="10:15" x14ac:dyDescent="0.25">
      <c r="J5807" s="164"/>
      <c r="K5807" s="164"/>
      <c r="L5807" s="164"/>
      <c r="M5807" s="164"/>
      <c r="N5807" s="164"/>
      <c r="O5807" s="164"/>
    </row>
    <row r="5808" spans="10:15" x14ac:dyDescent="0.25">
      <c r="J5808" s="164"/>
      <c r="K5808" s="164"/>
      <c r="L5808" s="164"/>
      <c r="M5808" s="164"/>
      <c r="N5808" s="164"/>
      <c r="O5808" s="164"/>
    </row>
    <row r="5809" spans="10:15" x14ac:dyDescent="0.25">
      <c r="J5809" s="164"/>
      <c r="K5809" s="164"/>
      <c r="L5809" s="164"/>
      <c r="M5809" s="164"/>
      <c r="N5809" s="164"/>
      <c r="O5809" s="164"/>
    </row>
    <row r="5810" spans="10:15" x14ac:dyDescent="0.25">
      <c r="J5810" s="164"/>
      <c r="K5810" s="164"/>
      <c r="L5810" s="164"/>
      <c r="M5810" s="164"/>
      <c r="N5810" s="164"/>
      <c r="O5810" s="164"/>
    </row>
    <row r="5811" spans="10:15" x14ac:dyDescent="0.25">
      <c r="J5811" s="164"/>
      <c r="K5811" s="164"/>
      <c r="L5811" s="164"/>
      <c r="M5811" s="164"/>
      <c r="N5811" s="164"/>
      <c r="O5811" s="164"/>
    </row>
    <row r="5812" spans="10:15" x14ac:dyDescent="0.25">
      <c r="J5812" s="164"/>
      <c r="K5812" s="164"/>
      <c r="L5812" s="164"/>
      <c r="M5812" s="164"/>
      <c r="N5812" s="164"/>
      <c r="O5812" s="164"/>
    </row>
    <row r="5813" spans="10:15" x14ac:dyDescent="0.25">
      <c r="J5813" s="164"/>
      <c r="K5813" s="164"/>
      <c r="L5813" s="164"/>
      <c r="M5813" s="164"/>
      <c r="N5813" s="164"/>
      <c r="O5813" s="164"/>
    </row>
    <row r="5814" spans="10:15" x14ac:dyDescent="0.25">
      <c r="J5814" s="164"/>
      <c r="K5814" s="164"/>
      <c r="L5814" s="164"/>
      <c r="M5814" s="164"/>
      <c r="N5814" s="164"/>
      <c r="O5814" s="164"/>
    </row>
    <row r="5815" spans="10:15" x14ac:dyDescent="0.25">
      <c r="J5815" s="164"/>
      <c r="K5815" s="164"/>
      <c r="L5815" s="164"/>
      <c r="M5815" s="164"/>
      <c r="N5815" s="164"/>
      <c r="O5815" s="164"/>
    </row>
    <row r="5816" spans="10:15" x14ac:dyDescent="0.25">
      <c r="J5816" s="164"/>
      <c r="K5816" s="164"/>
      <c r="L5816" s="164"/>
      <c r="M5816" s="164"/>
      <c r="N5816" s="164"/>
      <c r="O5816" s="164"/>
    </row>
    <row r="5817" spans="10:15" x14ac:dyDescent="0.25">
      <c r="J5817" s="164"/>
      <c r="K5817" s="164"/>
      <c r="L5817" s="164"/>
      <c r="M5817" s="164"/>
      <c r="N5817" s="164"/>
      <c r="O5817" s="164"/>
    </row>
    <row r="5818" spans="10:15" x14ac:dyDescent="0.25">
      <c r="J5818" s="164"/>
      <c r="K5818" s="164"/>
      <c r="L5818" s="164"/>
      <c r="M5818" s="164"/>
      <c r="N5818" s="164"/>
      <c r="O5818" s="164"/>
    </row>
    <row r="5819" spans="10:15" x14ac:dyDescent="0.25">
      <c r="J5819" s="164"/>
      <c r="K5819" s="164"/>
      <c r="L5819" s="164"/>
      <c r="M5819" s="164"/>
      <c r="N5819" s="164"/>
      <c r="O5819" s="164"/>
    </row>
    <row r="5820" spans="10:15" x14ac:dyDescent="0.25">
      <c r="J5820" s="164"/>
      <c r="K5820" s="164"/>
      <c r="L5820" s="164"/>
      <c r="M5820" s="164"/>
      <c r="N5820" s="164"/>
      <c r="O5820" s="164"/>
    </row>
    <row r="5821" spans="10:15" x14ac:dyDescent="0.25">
      <c r="J5821" s="164"/>
      <c r="K5821" s="164"/>
      <c r="L5821" s="164"/>
      <c r="M5821" s="164"/>
      <c r="N5821" s="164"/>
      <c r="O5821" s="164"/>
    </row>
    <row r="5822" spans="10:15" x14ac:dyDescent="0.25">
      <c r="J5822" s="164"/>
      <c r="K5822" s="164"/>
      <c r="L5822" s="164"/>
      <c r="M5822" s="164"/>
      <c r="N5822" s="164"/>
      <c r="O5822" s="164"/>
    </row>
    <row r="5823" spans="10:15" x14ac:dyDescent="0.25">
      <c r="J5823" s="164"/>
      <c r="K5823" s="164"/>
      <c r="L5823" s="164"/>
      <c r="M5823" s="164"/>
      <c r="N5823" s="164"/>
      <c r="O5823" s="164"/>
    </row>
    <row r="5824" spans="10:15" x14ac:dyDescent="0.25">
      <c r="J5824" s="164"/>
      <c r="K5824" s="164"/>
      <c r="L5824" s="164"/>
      <c r="M5824" s="164"/>
      <c r="N5824" s="164"/>
      <c r="O5824" s="164"/>
    </row>
    <row r="5825" spans="10:15" x14ac:dyDescent="0.25">
      <c r="J5825" s="164"/>
      <c r="K5825" s="164"/>
      <c r="L5825" s="164"/>
      <c r="M5825" s="164"/>
      <c r="N5825" s="164"/>
      <c r="O5825" s="164"/>
    </row>
    <row r="5826" spans="10:15" x14ac:dyDescent="0.25">
      <c r="J5826" s="164"/>
      <c r="K5826" s="164"/>
      <c r="L5826" s="164"/>
      <c r="M5826" s="164"/>
      <c r="N5826" s="164"/>
      <c r="O5826" s="164"/>
    </row>
    <row r="5827" spans="10:15" x14ac:dyDescent="0.25">
      <c r="J5827" s="164"/>
      <c r="K5827" s="164"/>
      <c r="L5827" s="164"/>
      <c r="M5827" s="164"/>
      <c r="N5827" s="164"/>
      <c r="O5827" s="164"/>
    </row>
    <row r="5828" spans="10:15" x14ac:dyDescent="0.25">
      <c r="J5828" s="164"/>
      <c r="K5828" s="164"/>
      <c r="L5828" s="164"/>
      <c r="M5828" s="164"/>
      <c r="N5828" s="164"/>
      <c r="O5828" s="164"/>
    </row>
    <row r="5829" spans="10:15" x14ac:dyDescent="0.25">
      <c r="J5829" s="164"/>
      <c r="K5829" s="164"/>
      <c r="L5829" s="164"/>
      <c r="M5829" s="164"/>
      <c r="N5829" s="164"/>
      <c r="O5829" s="164"/>
    </row>
    <row r="5830" spans="10:15" x14ac:dyDescent="0.25">
      <c r="J5830" s="164"/>
      <c r="K5830" s="164"/>
      <c r="L5830" s="164"/>
      <c r="M5830" s="164"/>
      <c r="N5830" s="164"/>
      <c r="O5830" s="164"/>
    </row>
    <row r="5831" spans="10:15" x14ac:dyDescent="0.25">
      <c r="J5831" s="164"/>
      <c r="K5831" s="164"/>
      <c r="L5831" s="164"/>
      <c r="M5831" s="164"/>
      <c r="N5831" s="164"/>
      <c r="O5831" s="164"/>
    </row>
    <row r="5832" spans="10:15" x14ac:dyDescent="0.25">
      <c r="J5832" s="164"/>
      <c r="K5832" s="164"/>
      <c r="L5832" s="164"/>
      <c r="M5832" s="164"/>
      <c r="N5832" s="164"/>
      <c r="O5832" s="164"/>
    </row>
    <row r="5833" spans="10:15" x14ac:dyDescent="0.25">
      <c r="J5833" s="164"/>
      <c r="K5833" s="164"/>
      <c r="L5833" s="164"/>
      <c r="M5833" s="164"/>
      <c r="N5833" s="164"/>
      <c r="O5833" s="164"/>
    </row>
    <row r="5834" spans="10:15" x14ac:dyDescent="0.25">
      <c r="J5834" s="164"/>
      <c r="K5834" s="164"/>
      <c r="L5834" s="164"/>
      <c r="M5834" s="164"/>
      <c r="N5834" s="164"/>
      <c r="O5834" s="164"/>
    </row>
    <row r="5835" spans="10:15" x14ac:dyDescent="0.25">
      <c r="J5835" s="164"/>
      <c r="K5835" s="164"/>
      <c r="L5835" s="164"/>
      <c r="M5835" s="164"/>
      <c r="N5835" s="164"/>
      <c r="O5835" s="164"/>
    </row>
    <row r="5836" spans="10:15" x14ac:dyDescent="0.25">
      <c r="J5836" s="164"/>
      <c r="K5836" s="164"/>
      <c r="L5836" s="164"/>
      <c r="M5836" s="164"/>
      <c r="N5836" s="164"/>
      <c r="O5836" s="164"/>
    </row>
    <row r="5837" spans="10:15" x14ac:dyDescent="0.25">
      <c r="J5837" s="164"/>
      <c r="K5837" s="164"/>
      <c r="L5837" s="164"/>
      <c r="M5837" s="164"/>
      <c r="N5837" s="164"/>
      <c r="O5837" s="164"/>
    </row>
    <row r="5838" spans="10:15" x14ac:dyDescent="0.25">
      <c r="J5838" s="164"/>
      <c r="K5838" s="164"/>
      <c r="L5838" s="164"/>
      <c r="M5838" s="164"/>
      <c r="N5838" s="164"/>
      <c r="O5838" s="164"/>
    </row>
    <row r="5839" spans="10:15" x14ac:dyDescent="0.25">
      <c r="J5839" s="164"/>
      <c r="K5839" s="164"/>
      <c r="L5839" s="164"/>
      <c r="M5839" s="164"/>
      <c r="N5839" s="164"/>
      <c r="O5839" s="164"/>
    </row>
    <row r="5840" spans="10:15" x14ac:dyDescent="0.25">
      <c r="J5840" s="164"/>
      <c r="K5840" s="164"/>
      <c r="L5840" s="164"/>
      <c r="M5840" s="164"/>
      <c r="N5840" s="164"/>
      <c r="O5840" s="164"/>
    </row>
    <row r="5841" spans="10:15" x14ac:dyDescent="0.25">
      <c r="J5841" s="164"/>
      <c r="K5841" s="164"/>
      <c r="L5841" s="164"/>
      <c r="M5841" s="164"/>
      <c r="N5841" s="164"/>
      <c r="O5841" s="164"/>
    </row>
    <row r="5842" spans="10:15" x14ac:dyDescent="0.25">
      <c r="J5842" s="164"/>
      <c r="K5842" s="164"/>
      <c r="L5842" s="164"/>
      <c r="M5842" s="164"/>
      <c r="N5842" s="164"/>
      <c r="O5842" s="164"/>
    </row>
    <row r="5843" spans="10:15" x14ac:dyDescent="0.25">
      <c r="J5843" s="164"/>
      <c r="K5843" s="164"/>
      <c r="L5843" s="164"/>
      <c r="M5843" s="164"/>
      <c r="N5843" s="164"/>
      <c r="O5843" s="164"/>
    </row>
    <row r="5844" spans="10:15" x14ac:dyDescent="0.25">
      <c r="J5844" s="164"/>
      <c r="K5844" s="164"/>
      <c r="L5844" s="164"/>
      <c r="M5844" s="164"/>
      <c r="N5844" s="164"/>
      <c r="O5844" s="164"/>
    </row>
    <row r="5845" spans="10:15" x14ac:dyDescent="0.25">
      <c r="J5845" s="164"/>
      <c r="K5845" s="164"/>
      <c r="L5845" s="164"/>
      <c r="M5845" s="164"/>
      <c r="N5845" s="164"/>
      <c r="O5845" s="164"/>
    </row>
    <row r="5846" spans="10:15" x14ac:dyDescent="0.25">
      <c r="J5846" s="164"/>
      <c r="K5846" s="164"/>
      <c r="L5846" s="164"/>
      <c r="M5846" s="164"/>
      <c r="N5846" s="164"/>
      <c r="O5846" s="164"/>
    </row>
    <row r="5847" spans="10:15" x14ac:dyDescent="0.25">
      <c r="J5847" s="164"/>
      <c r="K5847" s="164"/>
      <c r="L5847" s="164"/>
      <c r="M5847" s="164"/>
      <c r="N5847" s="164"/>
      <c r="O5847" s="164"/>
    </row>
    <row r="5848" spans="10:15" x14ac:dyDescent="0.25">
      <c r="J5848" s="164"/>
      <c r="K5848" s="164"/>
      <c r="L5848" s="164"/>
      <c r="M5848" s="164"/>
      <c r="N5848" s="164"/>
      <c r="O5848" s="164"/>
    </row>
    <row r="5849" spans="10:15" x14ac:dyDescent="0.25">
      <c r="J5849" s="164"/>
      <c r="K5849" s="164"/>
      <c r="L5849" s="164"/>
      <c r="M5849" s="164"/>
      <c r="N5849" s="164"/>
      <c r="O5849" s="164"/>
    </row>
    <row r="5850" spans="10:15" x14ac:dyDescent="0.25">
      <c r="J5850" s="164"/>
      <c r="K5850" s="164"/>
      <c r="L5850" s="164"/>
      <c r="M5850" s="164"/>
      <c r="N5850" s="164"/>
      <c r="O5850" s="164"/>
    </row>
    <row r="5851" spans="10:15" x14ac:dyDescent="0.25">
      <c r="J5851" s="164"/>
      <c r="K5851" s="164"/>
      <c r="L5851" s="164"/>
      <c r="M5851" s="164"/>
      <c r="N5851" s="164"/>
      <c r="O5851" s="164"/>
    </row>
    <row r="5852" spans="10:15" x14ac:dyDescent="0.25">
      <c r="J5852" s="164"/>
      <c r="K5852" s="164"/>
      <c r="L5852" s="164"/>
      <c r="M5852" s="164"/>
      <c r="N5852" s="164"/>
      <c r="O5852" s="164"/>
    </row>
    <row r="5853" spans="10:15" x14ac:dyDescent="0.25">
      <c r="J5853" s="164"/>
      <c r="K5853" s="164"/>
      <c r="L5853" s="164"/>
      <c r="M5853" s="164"/>
      <c r="N5853" s="164"/>
      <c r="O5853" s="164"/>
    </row>
    <row r="5854" spans="10:15" x14ac:dyDescent="0.25">
      <c r="J5854" s="164"/>
      <c r="K5854" s="164"/>
      <c r="L5854" s="164"/>
      <c r="M5854" s="164"/>
      <c r="N5854" s="164"/>
      <c r="O5854" s="164"/>
    </row>
    <row r="5855" spans="10:15" x14ac:dyDescent="0.25">
      <c r="J5855" s="164"/>
      <c r="K5855" s="164"/>
      <c r="L5855" s="164"/>
      <c r="M5855" s="164"/>
      <c r="N5855" s="164"/>
      <c r="O5855" s="164"/>
    </row>
    <row r="5856" spans="10:15" x14ac:dyDescent="0.25">
      <c r="J5856" s="164"/>
      <c r="K5856" s="164"/>
      <c r="L5856" s="164"/>
      <c r="M5856" s="164"/>
      <c r="N5856" s="164"/>
      <c r="O5856" s="164"/>
    </row>
    <row r="5857" spans="10:15" x14ac:dyDescent="0.25">
      <c r="J5857" s="164"/>
      <c r="K5857" s="164"/>
      <c r="L5857" s="164"/>
      <c r="M5857" s="164"/>
      <c r="N5857" s="164"/>
      <c r="O5857" s="164"/>
    </row>
    <row r="5858" spans="10:15" x14ac:dyDescent="0.25">
      <c r="J5858" s="164"/>
      <c r="K5858" s="164"/>
      <c r="L5858" s="164"/>
      <c r="M5858" s="164"/>
      <c r="N5858" s="164"/>
      <c r="O5858" s="164"/>
    </row>
    <row r="5859" spans="10:15" x14ac:dyDescent="0.25">
      <c r="J5859" s="164"/>
      <c r="K5859" s="164"/>
      <c r="L5859" s="164"/>
      <c r="M5859" s="164"/>
      <c r="N5859" s="164"/>
      <c r="O5859" s="164"/>
    </row>
    <row r="5860" spans="10:15" x14ac:dyDescent="0.25">
      <c r="J5860" s="164"/>
      <c r="K5860" s="164"/>
      <c r="L5860" s="164"/>
      <c r="M5860" s="164"/>
      <c r="N5860" s="164"/>
      <c r="O5860" s="164"/>
    </row>
    <row r="5861" spans="10:15" x14ac:dyDescent="0.25">
      <c r="J5861" s="164"/>
      <c r="K5861" s="164"/>
      <c r="L5861" s="164"/>
      <c r="M5861" s="164"/>
      <c r="N5861" s="164"/>
      <c r="O5861" s="164"/>
    </row>
    <row r="5862" spans="10:15" x14ac:dyDescent="0.25">
      <c r="J5862" s="164"/>
      <c r="K5862" s="164"/>
      <c r="L5862" s="164"/>
      <c r="M5862" s="164"/>
      <c r="N5862" s="164"/>
      <c r="O5862" s="164"/>
    </row>
    <row r="5863" spans="10:15" x14ac:dyDescent="0.25">
      <c r="J5863" s="164"/>
      <c r="K5863" s="164"/>
      <c r="L5863" s="164"/>
      <c r="M5863" s="164"/>
      <c r="N5863" s="164"/>
      <c r="O5863" s="164"/>
    </row>
    <row r="5864" spans="10:15" x14ac:dyDescent="0.25">
      <c r="J5864" s="164"/>
      <c r="K5864" s="164"/>
      <c r="L5864" s="164"/>
      <c r="M5864" s="164"/>
      <c r="N5864" s="164"/>
      <c r="O5864" s="164"/>
    </row>
    <row r="5865" spans="10:15" x14ac:dyDescent="0.25">
      <c r="J5865" s="164"/>
      <c r="K5865" s="164"/>
      <c r="L5865" s="164"/>
      <c r="M5865" s="164"/>
      <c r="N5865" s="164"/>
      <c r="O5865" s="164"/>
    </row>
    <row r="5866" spans="10:15" x14ac:dyDescent="0.25">
      <c r="J5866" s="164"/>
      <c r="K5866" s="164"/>
      <c r="L5866" s="164"/>
      <c r="M5866" s="164"/>
      <c r="N5866" s="164"/>
      <c r="O5866" s="164"/>
    </row>
    <row r="5867" spans="10:15" x14ac:dyDescent="0.25">
      <c r="J5867" s="164"/>
      <c r="K5867" s="164"/>
      <c r="L5867" s="164"/>
      <c r="M5867" s="164"/>
      <c r="N5867" s="164"/>
      <c r="O5867" s="164"/>
    </row>
    <row r="5868" spans="10:15" x14ac:dyDescent="0.25">
      <c r="J5868" s="164"/>
      <c r="K5868" s="164"/>
      <c r="L5868" s="164"/>
      <c r="M5868" s="164"/>
      <c r="N5868" s="164"/>
      <c r="O5868" s="164"/>
    </row>
    <row r="5869" spans="10:15" x14ac:dyDescent="0.25">
      <c r="J5869" s="164"/>
      <c r="K5869" s="164"/>
      <c r="L5869" s="164"/>
      <c r="M5869" s="164"/>
      <c r="N5869" s="164"/>
      <c r="O5869" s="164"/>
    </row>
    <row r="5870" spans="10:15" x14ac:dyDescent="0.25">
      <c r="J5870" s="164"/>
      <c r="K5870" s="164"/>
      <c r="L5870" s="164"/>
      <c r="M5870" s="164"/>
      <c r="N5870" s="164"/>
      <c r="O5870" s="164"/>
    </row>
    <row r="5871" spans="10:15" x14ac:dyDescent="0.25">
      <c r="J5871" s="164"/>
      <c r="K5871" s="164"/>
      <c r="L5871" s="164"/>
      <c r="M5871" s="164"/>
      <c r="N5871" s="164"/>
      <c r="O5871" s="164"/>
    </row>
    <row r="5872" spans="10:15" x14ac:dyDescent="0.25">
      <c r="J5872" s="164"/>
      <c r="K5872" s="164"/>
      <c r="L5872" s="164"/>
      <c r="M5872" s="164"/>
      <c r="N5872" s="164"/>
      <c r="O5872" s="164"/>
    </row>
    <row r="5873" spans="10:15" x14ac:dyDescent="0.25">
      <c r="J5873" s="164"/>
      <c r="K5873" s="164"/>
      <c r="L5873" s="164"/>
      <c r="M5873" s="164"/>
      <c r="N5873" s="164"/>
      <c r="O5873" s="164"/>
    </row>
    <row r="5874" spans="10:15" x14ac:dyDescent="0.25">
      <c r="J5874" s="164"/>
      <c r="K5874" s="164"/>
      <c r="L5874" s="164"/>
      <c r="M5874" s="164"/>
      <c r="N5874" s="164"/>
      <c r="O5874" s="164"/>
    </row>
    <row r="5875" spans="10:15" x14ac:dyDescent="0.25">
      <c r="J5875" s="164"/>
      <c r="K5875" s="164"/>
      <c r="L5875" s="164"/>
      <c r="M5875" s="164"/>
      <c r="N5875" s="164"/>
      <c r="O5875" s="164"/>
    </row>
    <row r="5876" spans="10:15" x14ac:dyDescent="0.25">
      <c r="J5876" s="164"/>
      <c r="K5876" s="164"/>
      <c r="L5876" s="164"/>
      <c r="M5876" s="164"/>
      <c r="N5876" s="164"/>
      <c r="O5876" s="164"/>
    </row>
    <row r="5877" spans="10:15" x14ac:dyDescent="0.25">
      <c r="J5877" s="164"/>
      <c r="K5877" s="164"/>
      <c r="L5877" s="164"/>
      <c r="M5877" s="164"/>
      <c r="N5877" s="164"/>
      <c r="O5877" s="164"/>
    </row>
    <row r="5878" spans="10:15" x14ac:dyDescent="0.25">
      <c r="J5878" s="164"/>
      <c r="K5878" s="164"/>
      <c r="L5878" s="164"/>
      <c r="M5878" s="164"/>
      <c r="N5878" s="164"/>
      <c r="O5878" s="164"/>
    </row>
    <row r="5879" spans="10:15" x14ac:dyDescent="0.25">
      <c r="J5879" s="164"/>
      <c r="K5879" s="164"/>
      <c r="L5879" s="164"/>
      <c r="M5879" s="164"/>
      <c r="N5879" s="164"/>
      <c r="O5879" s="164"/>
    </row>
    <row r="5880" spans="10:15" x14ac:dyDescent="0.25">
      <c r="J5880" s="164"/>
      <c r="K5880" s="164"/>
      <c r="L5880" s="164"/>
      <c r="M5880" s="164"/>
      <c r="N5880" s="164"/>
      <c r="O5880" s="164"/>
    </row>
    <row r="5881" spans="10:15" x14ac:dyDescent="0.25">
      <c r="J5881" s="164"/>
      <c r="K5881" s="164"/>
      <c r="L5881" s="164"/>
      <c r="M5881" s="164"/>
      <c r="N5881" s="164"/>
      <c r="O5881" s="164"/>
    </row>
    <row r="5882" spans="10:15" x14ac:dyDescent="0.25">
      <c r="J5882" s="164"/>
      <c r="K5882" s="164"/>
      <c r="L5882" s="164"/>
      <c r="M5882" s="164"/>
      <c r="N5882" s="164"/>
      <c r="O5882" s="164"/>
    </row>
    <row r="5883" spans="10:15" x14ac:dyDescent="0.25">
      <c r="J5883" s="164"/>
      <c r="K5883" s="164"/>
      <c r="L5883" s="164"/>
      <c r="M5883" s="164"/>
      <c r="N5883" s="164"/>
      <c r="O5883" s="164"/>
    </row>
    <row r="5884" spans="10:15" x14ac:dyDescent="0.25">
      <c r="J5884" s="164"/>
      <c r="K5884" s="164"/>
      <c r="L5884" s="164"/>
      <c r="M5884" s="164"/>
      <c r="N5884" s="164"/>
      <c r="O5884" s="164"/>
    </row>
    <row r="5885" spans="10:15" x14ac:dyDescent="0.25">
      <c r="J5885" s="164"/>
      <c r="K5885" s="164"/>
      <c r="L5885" s="164"/>
      <c r="M5885" s="164"/>
      <c r="N5885" s="164"/>
      <c r="O5885" s="164"/>
    </row>
    <row r="5886" spans="10:15" x14ac:dyDescent="0.25">
      <c r="J5886" s="164"/>
      <c r="K5886" s="164"/>
      <c r="L5886" s="164"/>
      <c r="M5886" s="164"/>
      <c r="N5886" s="164"/>
      <c r="O5886" s="164"/>
    </row>
    <row r="5887" spans="10:15" x14ac:dyDescent="0.25">
      <c r="J5887" s="164"/>
      <c r="K5887" s="164"/>
      <c r="L5887" s="164"/>
      <c r="M5887" s="164"/>
      <c r="N5887" s="164"/>
      <c r="O5887" s="164"/>
    </row>
    <row r="5888" spans="10:15" x14ac:dyDescent="0.25">
      <c r="J5888" s="164"/>
      <c r="K5888" s="164"/>
      <c r="L5888" s="164"/>
      <c r="M5888" s="164"/>
      <c r="N5888" s="164"/>
      <c r="O5888" s="164"/>
    </row>
    <row r="5889" spans="10:15" x14ac:dyDescent="0.25">
      <c r="J5889" s="164"/>
      <c r="K5889" s="164"/>
      <c r="L5889" s="164"/>
      <c r="M5889" s="164"/>
      <c r="N5889" s="164"/>
      <c r="O5889" s="164"/>
    </row>
    <row r="5890" spans="10:15" x14ac:dyDescent="0.25">
      <c r="J5890" s="164"/>
      <c r="K5890" s="164"/>
      <c r="L5890" s="164"/>
      <c r="M5890" s="164"/>
      <c r="N5890" s="164"/>
      <c r="O5890" s="164"/>
    </row>
    <row r="5891" spans="10:15" x14ac:dyDescent="0.25">
      <c r="J5891" s="164"/>
      <c r="K5891" s="164"/>
      <c r="L5891" s="164"/>
      <c r="M5891" s="164"/>
      <c r="N5891" s="164"/>
      <c r="O5891" s="164"/>
    </row>
    <row r="5892" spans="10:15" x14ac:dyDescent="0.25">
      <c r="J5892" s="164"/>
      <c r="K5892" s="164"/>
      <c r="L5892" s="164"/>
      <c r="M5892" s="164"/>
      <c r="N5892" s="164"/>
      <c r="O5892" s="164"/>
    </row>
    <row r="5893" spans="10:15" x14ac:dyDescent="0.25">
      <c r="J5893" s="164"/>
      <c r="K5893" s="164"/>
      <c r="L5893" s="164"/>
      <c r="M5893" s="164"/>
      <c r="N5893" s="164"/>
      <c r="O5893" s="164"/>
    </row>
    <row r="5894" spans="10:15" x14ac:dyDescent="0.25">
      <c r="J5894" s="164"/>
      <c r="K5894" s="164"/>
      <c r="L5894" s="164"/>
      <c r="M5894" s="164"/>
      <c r="N5894" s="164"/>
      <c r="O5894" s="164"/>
    </row>
    <row r="5895" spans="10:15" x14ac:dyDescent="0.25">
      <c r="J5895" s="164"/>
      <c r="K5895" s="164"/>
      <c r="L5895" s="164"/>
      <c r="M5895" s="164"/>
      <c r="N5895" s="164"/>
      <c r="O5895" s="164"/>
    </row>
    <row r="5896" spans="10:15" x14ac:dyDescent="0.25">
      <c r="J5896" s="164"/>
      <c r="K5896" s="164"/>
      <c r="L5896" s="164"/>
      <c r="M5896" s="164"/>
      <c r="N5896" s="164"/>
      <c r="O5896" s="164"/>
    </row>
    <row r="5897" spans="10:15" x14ac:dyDescent="0.25">
      <c r="J5897" s="164"/>
      <c r="K5897" s="164"/>
      <c r="L5897" s="164"/>
      <c r="M5897" s="164"/>
      <c r="N5897" s="164"/>
      <c r="O5897" s="164"/>
    </row>
    <row r="5898" spans="10:15" x14ac:dyDescent="0.25">
      <c r="J5898" s="164"/>
      <c r="K5898" s="164"/>
      <c r="L5898" s="164"/>
      <c r="M5898" s="164"/>
      <c r="N5898" s="164"/>
      <c r="O5898" s="164"/>
    </row>
    <row r="5899" spans="10:15" x14ac:dyDescent="0.25">
      <c r="J5899" s="164"/>
      <c r="K5899" s="164"/>
      <c r="L5899" s="164"/>
      <c r="M5899" s="164"/>
      <c r="N5899" s="164"/>
      <c r="O5899" s="164"/>
    </row>
    <row r="5900" spans="10:15" x14ac:dyDescent="0.25">
      <c r="J5900" s="164"/>
      <c r="K5900" s="164"/>
      <c r="L5900" s="164"/>
      <c r="M5900" s="164"/>
      <c r="N5900" s="164"/>
      <c r="O5900" s="164"/>
    </row>
    <row r="5901" spans="10:15" x14ac:dyDescent="0.25">
      <c r="J5901" s="164"/>
      <c r="K5901" s="164"/>
      <c r="L5901" s="164"/>
      <c r="M5901" s="164"/>
      <c r="N5901" s="164"/>
      <c r="O5901" s="164"/>
    </row>
    <row r="5902" spans="10:15" x14ac:dyDescent="0.25">
      <c r="J5902" s="164"/>
      <c r="K5902" s="164"/>
      <c r="L5902" s="164"/>
      <c r="M5902" s="164"/>
      <c r="N5902" s="164"/>
      <c r="O5902" s="164"/>
    </row>
    <row r="5903" spans="10:15" x14ac:dyDescent="0.25">
      <c r="J5903" s="164"/>
      <c r="K5903" s="164"/>
      <c r="L5903" s="164"/>
      <c r="M5903" s="164"/>
      <c r="N5903" s="164"/>
      <c r="O5903" s="164"/>
    </row>
    <row r="5904" spans="10:15" x14ac:dyDescent="0.25">
      <c r="J5904" s="164"/>
      <c r="K5904" s="164"/>
      <c r="L5904" s="164"/>
      <c r="M5904" s="164"/>
      <c r="N5904" s="164"/>
      <c r="O5904" s="164"/>
    </row>
    <row r="5905" spans="10:15" x14ac:dyDescent="0.25">
      <c r="J5905" s="164"/>
      <c r="K5905" s="164"/>
      <c r="L5905" s="164"/>
      <c r="M5905" s="164"/>
      <c r="N5905" s="164"/>
      <c r="O5905" s="164"/>
    </row>
    <row r="5906" spans="10:15" x14ac:dyDescent="0.25">
      <c r="J5906" s="164"/>
      <c r="K5906" s="164"/>
      <c r="L5906" s="164"/>
      <c r="M5906" s="164"/>
      <c r="N5906" s="164"/>
      <c r="O5906" s="164"/>
    </row>
    <row r="5907" spans="10:15" x14ac:dyDescent="0.25">
      <c r="J5907" s="164"/>
      <c r="K5907" s="164"/>
      <c r="L5907" s="164"/>
      <c r="M5907" s="164"/>
      <c r="N5907" s="164"/>
      <c r="O5907" s="164"/>
    </row>
    <row r="5908" spans="10:15" x14ac:dyDescent="0.25">
      <c r="J5908" s="164"/>
      <c r="K5908" s="164"/>
      <c r="L5908" s="164"/>
      <c r="M5908" s="164"/>
      <c r="N5908" s="164"/>
      <c r="O5908" s="164"/>
    </row>
    <row r="5909" spans="10:15" x14ac:dyDescent="0.25">
      <c r="J5909" s="164"/>
      <c r="K5909" s="164"/>
      <c r="L5909" s="164"/>
      <c r="M5909" s="164"/>
      <c r="N5909" s="164"/>
      <c r="O5909" s="164"/>
    </row>
    <row r="5910" spans="10:15" x14ac:dyDescent="0.25">
      <c r="J5910" s="164"/>
      <c r="K5910" s="164"/>
      <c r="L5910" s="164"/>
      <c r="M5910" s="164"/>
      <c r="N5910" s="164"/>
      <c r="O5910" s="164"/>
    </row>
    <row r="5911" spans="10:15" x14ac:dyDescent="0.25">
      <c r="J5911" s="164"/>
      <c r="K5911" s="164"/>
      <c r="L5911" s="164"/>
      <c r="M5911" s="164"/>
      <c r="N5911" s="164"/>
      <c r="O5911" s="164"/>
    </row>
    <row r="5912" spans="10:15" x14ac:dyDescent="0.25">
      <c r="J5912" s="164"/>
      <c r="K5912" s="164"/>
      <c r="L5912" s="164"/>
      <c r="M5912" s="164"/>
      <c r="N5912" s="164"/>
      <c r="O5912" s="164"/>
    </row>
    <row r="5913" spans="10:15" x14ac:dyDescent="0.25">
      <c r="J5913" s="164"/>
      <c r="K5913" s="164"/>
      <c r="L5913" s="164"/>
      <c r="M5913" s="164"/>
      <c r="N5913" s="164"/>
      <c r="O5913" s="164"/>
    </row>
    <row r="5914" spans="10:15" x14ac:dyDescent="0.25">
      <c r="J5914" s="164"/>
      <c r="K5914" s="164"/>
      <c r="L5914" s="164"/>
      <c r="M5914" s="164"/>
      <c r="N5914" s="164"/>
      <c r="O5914" s="164"/>
    </row>
    <row r="5915" spans="10:15" x14ac:dyDescent="0.25">
      <c r="J5915" s="164"/>
      <c r="K5915" s="164"/>
      <c r="L5915" s="164"/>
      <c r="M5915" s="164"/>
      <c r="N5915" s="164"/>
      <c r="O5915" s="164"/>
    </row>
    <row r="5916" spans="10:15" x14ac:dyDescent="0.25">
      <c r="J5916" s="164"/>
      <c r="K5916" s="164"/>
      <c r="L5916" s="164"/>
      <c r="M5916" s="164"/>
      <c r="N5916" s="164"/>
      <c r="O5916" s="164"/>
    </row>
    <row r="5917" spans="10:15" x14ac:dyDescent="0.25">
      <c r="J5917" s="164"/>
      <c r="K5917" s="164"/>
      <c r="L5917" s="164"/>
      <c r="M5917" s="164"/>
      <c r="N5917" s="164"/>
      <c r="O5917" s="164"/>
    </row>
    <row r="5918" spans="10:15" x14ac:dyDescent="0.25">
      <c r="J5918" s="164"/>
      <c r="K5918" s="164"/>
      <c r="L5918" s="164"/>
      <c r="M5918" s="164"/>
      <c r="N5918" s="164"/>
      <c r="O5918" s="164"/>
    </row>
    <row r="5919" spans="10:15" x14ac:dyDescent="0.25">
      <c r="J5919" s="164"/>
      <c r="K5919" s="164"/>
      <c r="L5919" s="164"/>
      <c r="M5919" s="164"/>
      <c r="N5919" s="164"/>
      <c r="O5919" s="164"/>
    </row>
    <row r="5920" spans="10:15" x14ac:dyDescent="0.25">
      <c r="J5920" s="164"/>
      <c r="K5920" s="164"/>
      <c r="L5920" s="164"/>
      <c r="M5920" s="164"/>
      <c r="N5920" s="164"/>
      <c r="O5920" s="164"/>
    </row>
    <row r="5921" spans="10:15" x14ac:dyDescent="0.25">
      <c r="J5921" s="164"/>
      <c r="K5921" s="164"/>
      <c r="L5921" s="164"/>
      <c r="M5921" s="164"/>
      <c r="N5921" s="164"/>
      <c r="O5921" s="164"/>
    </row>
    <row r="5922" spans="10:15" x14ac:dyDescent="0.25">
      <c r="J5922" s="164"/>
      <c r="K5922" s="164"/>
      <c r="L5922" s="164"/>
      <c r="M5922" s="164"/>
      <c r="N5922" s="164"/>
      <c r="O5922" s="164"/>
    </row>
    <row r="5923" spans="10:15" x14ac:dyDescent="0.25">
      <c r="J5923" s="164"/>
      <c r="K5923" s="164"/>
      <c r="L5923" s="164"/>
      <c r="M5923" s="164"/>
      <c r="N5923" s="164"/>
      <c r="O5923" s="164"/>
    </row>
    <row r="5924" spans="10:15" x14ac:dyDescent="0.25">
      <c r="J5924" s="164"/>
      <c r="K5924" s="164"/>
      <c r="L5924" s="164"/>
      <c r="M5924" s="164"/>
      <c r="N5924" s="164"/>
      <c r="O5924" s="164"/>
    </row>
    <row r="5925" spans="10:15" x14ac:dyDescent="0.25">
      <c r="J5925" s="164"/>
      <c r="K5925" s="164"/>
      <c r="L5925" s="164"/>
      <c r="M5925" s="164"/>
      <c r="N5925" s="164"/>
      <c r="O5925" s="164"/>
    </row>
    <row r="5926" spans="10:15" x14ac:dyDescent="0.25">
      <c r="J5926" s="164"/>
      <c r="K5926" s="164"/>
      <c r="L5926" s="164"/>
      <c r="M5926" s="164"/>
      <c r="N5926" s="164"/>
      <c r="O5926" s="164"/>
    </row>
    <row r="5927" spans="10:15" x14ac:dyDescent="0.25">
      <c r="J5927" s="164"/>
      <c r="K5927" s="164"/>
      <c r="L5927" s="164"/>
      <c r="M5927" s="164"/>
      <c r="N5927" s="164"/>
      <c r="O5927" s="164"/>
    </row>
    <row r="5928" spans="10:15" x14ac:dyDescent="0.25">
      <c r="J5928" s="164"/>
      <c r="K5928" s="164"/>
      <c r="L5928" s="164"/>
      <c r="M5928" s="164"/>
      <c r="N5928" s="164"/>
      <c r="O5928" s="164"/>
    </row>
    <row r="5929" spans="10:15" x14ac:dyDescent="0.25">
      <c r="J5929" s="164"/>
      <c r="K5929" s="164"/>
      <c r="L5929" s="164"/>
      <c r="M5929" s="164"/>
      <c r="N5929" s="164"/>
      <c r="O5929" s="164"/>
    </row>
    <row r="5930" spans="10:15" x14ac:dyDescent="0.25">
      <c r="J5930" s="164"/>
      <c r="K5930" s="164"/>
      <c r="L5930" s="164"/>
      <c r="M5930" s="164"/>
      <c r="N5930" s="164"/>
      <c r="O5930" s="164"/>
    </row>
    <row r="5931" spans="10:15" x14ac:dyDescent="0.25">
      <c r="J5931" s="164"/>
      <c r="K5931" s="164"/>
      <c r="L5931" s="164"/>
      <c r="M5931" s="164"/>
      <c r="N5931" s="164"/>
      <c r="O5931" s="164"/>
    </row>
    <row r="5932" spans="10:15" x14ac:dyDescent="0.25">
      <c r="J5932" s="164"/>
      <c r="K5932" s="164"/>
      <c r="L5932" s="164"/>
      <c r="M5932" s="164"/>
      <c r="N5932" s="164"/>
      <c r="O5932" s="164"/>
    </row>
    <row r="5933" spans="10:15" x14ac:dyDescent="0.25">
      <c r="J5933" s="164"/>
      <c r="K5933" s="164"/>
      <c r="L5933" s="164"/>
      <c r="M5933" s="164"/>
      <c r="N5933" s="164"/>
      <c r="O5933" s="164"/>
    </row>
    <row r="5934" spans="10:15" x14ac:dyDescent="0.25">
      <c r="J5934" s="164"/>
      <c r="K5934" s="164"/>
      <c r="L5934" s="164"/>
      <c r="M5934" s="164"/>
      <c r="N5934" s="164"/>
      <c r="O5934" s="164"/>
    </row>
    <row r="5935" spans="10:15" x14ac:dyDescent="0.25">
      <c r="J5935" s="164"/>
      <c r="K5935" s="164"/>
      <c r="L5935" s="164"/>
      <c r="M5935" s="164"/>
      <c r="N5935" s="164"/>
      <c r="O5935" s="164"/>
    </row>
    <row r="5936" spans="10:15" x14ac:dyDescent="0.25">
      <c r="J5936" s="164"/>
      <c r="K5936" s="164"/>
      <c r="L5936" s="164"/>
      <c r="M5936" s="164"/>
      <c r="N5936" s="164"/>
      <c r="O5936" s="164"/>
    </row>
    <row r="5937" spans="10:15" x14ac:dyDescent="0.25">
      <c r="J5937" s="164"/>
      <c r="K5937" s="164"/>
      <c r="L5937" s="164"/>
      <c r="M5937" s="164"/>
      <c r="N5937" s="164"/>
      <c r="O5937" s="164"/>
    </row>
    <row r="5938" spans="10:15" x14ac:dyDescent="0.25">
      <c r="J5938" s="164"/>
      <c r="K5938" s="164"/>
      <c r="L5938" s="164"/>
      <c r="M5938" s="164"/>
      <c r="N5938" s="164"/>
      <c r="O5938" s="164"/>
    </row>
    <row r="5939" spans="10:15" x14ac:dyDescent="0.25">
      <c r="J5939" s="164"/>
      <c r="K5939" s="164"/>
      <c r="L5939" s="164"/>
      <c r="M5939" s="164"/>
      <c r="N5939" s="164"/>
      <c r="O5939" s="164"/>
    </row>
    <row r="5940" spans="10:15" x14ac:dyDescent="0.25">
      <c r="J5940" s="164"/>
      <c r="K5940" s="164"/>
      <c r="L5940" s="164"/>
      <c r="M5940" s="164"/>
      <c r="N5940" s="164"/>
      <c r="O5940" s="164"/>
    </row>
    <row r="5941" spans="10:15" x14ac:dyDescent="0.25">
      <c r="J5941" s="164"/>
      <c r="K5941" s="164"/>
      <c r="L5941" s="164"/>
      <c r="M5941" s="164"/>
      <c r="N5941" s="164"/>
      <c r="O5941" s="164"/>
    </row>
    <row r="5942" spans="10:15" x14ac:dyDescent="0.25">
      <c r="J5942" s="164"/>
      <c r="K5942" s="164"/>
      <c r="L5942" s="164"/>
      <c r="M5942" s="164"/>
      <c r="N5942" s="164"/>
      <c r="O5942" s="164"/>
    </row>
    <row r="5943" spans="10:15" x14ac:dyDescent="0.25">
      <c r="J5943" s="164"/>
      <c r="K5943" s="164"/>
      <c r="L5943" s="164"/>
      <c r="M5943" s="164"/>
      <c r="N5943" s="164"/>
      <c r="O5943" s="164"/>
    </row>
    <row r="5944" spans="10:15" x14ac:dyDescent="0.25">
      <c r="J5944" s="164"/>
      <c r="K5944" s="164"/>
      <c r="L5944" s="164"/>
      <c r="M5944" s="164"/>
      <c r="N5944" s="164"/>
      <c r="O5944" s="164"/>
    </row>
    <row r="5945" spans="10:15" x14ac:dyDescent="0.25">
      <c r="J5945" s="164"/>
      <c r="K5945" s="164"/>
      <c r="L5945" s="164"/>
      <c r="M5945" s="164"/>
      <c r="N5945" s="164"/>
      <c r="O5945" s="164"/>
    </row>
    <row r="5946" spans="10:15" x14ac:dyDescent="0.25">
      <c r="J5946" s="164"/>
      <c r="K5946" s="164"/>
      <c r="L5946" s="164"/>
      <c r="M5946" s="164"/>
      <c r="N5946" s="164"/>
      <c r="O5946" s="164"/>
    </row>
    <row r="5947" spans="10:15" x14ac:dyDescent="0.25">
      <c r="J5947" s="164"/>
      <c r="K5947" s="164"/>
      <c r="L5947" s="164"/>
      <c r="M5947" s="164"/>
      <c r="N5947" s="164"/>
      <c r="O5947" s="164"/>
    </row>
    <row r="5948" spans="10:15" x14ac:dyDescent="0.25">
      <c r="J5948" s="164"/>
      <c r="K5948" s="164"/>
      <c r="L5948" s="164"/>
      <c r="M5948" s="164"/>
      <c r="N5948" s="164"/>
      <c r="O5948" s="164"/>
    </row>
    <row r="5949" spans="10:15" x14ac:dyDescent="0.25">
      <c r="J5949" s="164"/>
      <c r="K5949" s="164"/>
      <c r="L5949" s="164"/>
      <c r="M5949" s="164"/>
      <c r="N5949" s="164"/>
      <c r="O5949" s="164"/>
    </row>
    <row r="5950" spans="10:15" x14ac:dyDescent="0.25">
      <c r="J5950" s="164"/>
      <c r="K5950" s="164"/>
      <c r="L5950" s="164"/>
      <c r="M5950" s="164"/>
      <c r="N5950" s="164"/>
      <c r="O5950" s="164"/>
    </row>
    <row r="5951" spans="10:15" x14ac:dyDescent="0.25">
      <c r="J5951" s="164"/>
      <c r="K5951" s="164"/>
      <c r="L5951" s="164"/>
      <c r="M5951" s="164"/>
      <c r="N5951" s="164"/>
      <c r="O5951" s="164"/>
    </row>
    <row r="5952" spans="10:15" x14ac:dyDescent="0.25">
      <c r="J5952" s="164"/>
      <c r="K5952" s="164"/>
      <c r="L5952" s="164"/>
      <c r="M5952" s="164"/>
      <c r="N5952" s="164"/>
      <c r="O5952" s="164"/>
    </row>
    <row r="5953" spans="10:15" x14ac:dyDescent="0.25">
      <c r="J5953" s="164"/>
      <c r="K5953" s="164"/>
      <c r="L5953" s="164"/>
      <c r="M5953" s="164"/>
      <c r="N5953" s="164"/>
      <c r="O5953" s="164"/>
    </row>
    <row r="5954" spans="10:15" x14ac:dyDescent="0.25">
      <c r="J5954" s="164"/>
      <c r="K5954" s="164"/>
      <c r="L5954" s="164"/>
      <c r="M5954" s="164"/>
      <c r="N5954" s="164"/>
      <c r="O5954" s="164"/>
    </row>
    <row r="5955" spans="10:15" x14ac:dyDescent="0.25">
      <c r="J5955" s="164"/>
      <c r="K5955" s="164"/>
      <c r="L5955" s="164"/>
      <c r="M5955" s="164"/>
      <c r="N5955" s="164"/>
      <c r="O5955" s="164"/>
    </row>
    <row r="5956" spans="10:15" x14ac:dyDescent="0.25">
      <c r="J5956" s="164"/>
      <c r="K5956" s="164"/>
      <c r="L5956" s="164"/>
      <c r="M5956" s="164"/>
      <c r="N5956" s="164"/>
      <c r="O5956" s="164"/>
    </row>
    <row r="5957" spans="10:15" x14ac:dyDescent="0.25">
      <c r="J5957" s="164"/>
      <c r="K5957" s="164"/>
      <c r="L5957" s="164"/>
      <c r="M5957" s="164"/>
      <c r="N5957" s="164"/>
      <c r="O5957" s="164"/>
    </row>
    <row r="5958" spans="10:15" x14ac:dyDescent="0.25">
      <c r="J5958" s="164"/>
      <c r="K5958" s="164"/>
      <c r="L5958" s="164"/>
      <c r="M5958" s="164"/>
      <c r="N5958" s="164"/>
      <c r="O5958" s="164"/>
    </row>
    <row r="5959" spans="10:15" x14ac:dyDescent="0.25">
      <c r="J5959" s="164"/>
      <c r="K5959" s="164"/>
      <c r="L5959" s="164"/>
      <c r="M5959" s="164"/>
      <c r="N5959" s="164"/>
      <c r="O5959" s="164"/>
    </row>
    <row r="5960" spans="10:15" x14ac:dyDescent="0.25">
      <c r="J5960" s="164"/>
      <c r="K5960" s="164"/>
      <c r="L5960" s="164"/>
      <c r="M5960" s="164"/>
      <c r="N5960" s="164"/>
      <c r="O5960" s="164"/>
    </row>
    <row r="5961" spans="10:15" x14ac:dyDescent="0.25">
      <c r="J5961" s="164"/>
      <c r="K5961" s="164"/>
      <c r="L5961" s="164"/>
      <c r="M5961" s="164"/>
      <c r="N5961" s="164"/>
      <c r="O5961" s="164"/>
    </row>
    <row r="5962" spans="10:15" x14ac:dyDescent="0.25">
      <c r="J5962" s="164"/>
      <c r="K5962" s="164"/>
      <c r="L5962" s="164"/>
      <c r="M5962" s="164"/>
      <c r="N5962" s="164"/>
      <c r="O5962" s="164"/>
    </row>
    <row r="5963" spans="10:15" x14ac:dyDescent="0.25">
      <c r="J5963" s="164"/>
      <c r="K5963" s="164"/>
      <c r="L5963" s="164"/>
      <c r="M5963" s="164"/>
      <c r="N5963" s="164"/>
      <c r="O5963" s="164"/>
    </row>
    <row r="5964" spans="10:15" x14ac:dyDescent="0.25">
      <c r="J5964" s="164"/>
      <c r="K5964" s="164"/>
      <c r="L5964" s="164"/>
      <c r="M5964" s="164"/>
      <c r="N5964" s="164"/>
      <c r="O5964" s="164"/>
    </row>
    <row r="5965" spans="10:15" x14ac:dyDescent="0.25">
      <c r="J5965" s="164"/>
      <c r="K5965" s="164"/>
      <c r="L5965" s="164"/>
      <c r="M5965" s="164"/>
      <c r="N5965" s="164"/>
      <c r="O5965" s="164"/>
    </row>
    <row r="5966" spans="10:15" x14ac:dyDescent="0.25">
      <c r="J5966" s="164"/>
      <c r="K5966" s="164"/>
      <c r="L5966" s="164"/>
      <c r="M5966" s="164"/>
      <c r="N5966" s="164"/>
      <c r="O5966" s="164"/>
    </row>
    <row r="5967" spans="10:15" x14ac:dyDescent="0.25">
      <c r="J5967" s="164"/>
      <c r="K5967" s="164"/>
      <c r="L5967" s="164"/>
      <c r="M5967" s="164"/>
      <c r="N5967" s="164"/>
      <c r="O5967" s="164"/>
    </row>
    <row r="5968" spans="10:15" x14ac:dyDescent="0.25">
      <c r="J5968" s="164"/>
      <c r="K5968" s="164"/>
      <c r="L5968" s="164"/>
      <c r="M5968" s="164"/>
      <c r="N5968" s="164"/>
      <c r="O5968" s="164"/>
    </row>
    <row r="5969" spans="10:15" x14ac:dyDescent="0.25">
      <c r="J5969" s="164"/>
      <c r="K5969" s="164"/>
      <c r="L5969" s="164"/>
      <c r="M5969" s="164"/>
      <c r="N5969" s="164"/>
      <c r="O5969" s="164"/>
    </row>
    <row r="5970" spans="10:15" x14ac:dyDescent="0.25">
      <c r="J5970" s="164"/>
      <c r="K5970" s="164"/>
      <c r="L5970" s="164"/>
      <c r="M5970" s="164"/>
      <c r="N5970" s="164"/>
      <c r="O5970" s="164"/>
    </row>
    <row r="5971" spans="10:15" x14ac:dyDescent="0.25">
      <c r="J5971" s="164"/>
      <c r="K5971" s="164"/>
      <c r="L5971" s="164"/>
      <c r="M5971" s="164"/>
      <c r="N5971" s="164"/>
      <c r="O5971" s="164"/>
    </row>
    <row r="5972" spans="10:15" x14ac:dyDescent="0.25">
      <c r="J5972" s="164"/>
      <c r="K5972" s="164"/>
      <c r="L5972" s="164"/>
      <c r="M5972" s="164"/>
      <c r="N5972" s="164"/>
      <c r="O5972" s="164"/>
    </row>
    <row r="5973" spans="10:15" x14ac:dyDescent="0.25">
      <c r="J5973" s="164"/>
      <c r="K5973" s="164"/>
      <c r="L5973" s="164"/>
      <c r="M5973" s="164"/>
      <c r="N5973" s="164"/>
      <c r="O5973" s="164"/>
    </row>
    <row r="5974" spans="10:15" x14ac:dyDescent="0.25">
      <c r="J5974" s="164"/>
      <c r="K5974" s="164"/>
      <c r="L5974" s="164"/>
      <c r="M5974" s="164"/>
      <c r="N5974" s="164"/>
      <c r="O5974" s="164"/>
    </row>
    <row r="5975" spans="10:15" x14ac:dyDescent="0.25">
      <c r="J5975" s="164"/>
      <c r="K5975" s="164"/>
      <c r="L5975" s="164"/>
      <c r="M5975" s="164"/>
      <c r="N5975" s="164"/>
      <c r="O5975" s="164"/>
    </row>
    <row r="5976" spans="10:15" x14ac:dyDescent="0.25">
      <c r="J5976" s="164"/>
      <c r="K5976" s="164"/>
      <c r="L5976" s="164"/>
      <c r="M5976" s="164"/>
      <c r="N5976" s="164"/>
      <c r="O5976" s="164"/>
    </row>
    <row r="5977" spans="10:15" x14ac:dyDescent="0.25">
      <c r="J5977" s="164"/>
      <c r="K5977" s="164"/>
      <c r="L5977" s="164"/>
      <c r="M5977" s="164"/>
      <c r="N5977" s="164"/>
      <c r="O5977" s="164"/>
    </row>
    <row r="5978" spans="10:15" x14ac:dyDescent="0.25">
      <c r="J5978" s="164"/>
      <c r="K5978" s="164"/>
      <c r="L5978" s="164"/>
      <c r="M5978" s="164"/>
      <c r="N5978" s="164"/>
      <c r="O5978" s="164"/>
    </row>
    <row r="5979" spans="10:15" x14ac:dyDescent="0.25">
      <c r="J5979" s="164"/>
      <c r="K5979" s="164"/>
      <c r="L5979" s="164"/>
      <c r="M5979" s="164"/>
      <c r="N5979" s="164"/>
      <c r="O5979" s="164"/>
    </row>
    <row r="5980" spans="10:15" x14ac:dyDescent="0.25">
      <c r="J5980" s="164"/>
      <c r="K5980" s="164"/>
      <c r="L5980" s="164"/>
      <c r="M5980" s="164"/>
      <c r="N5980" s="164"/>
      <c r="O5980" s="164"/>
    </row>
    <row r="5981" spans="10:15" x14ac:dyDescent="0.25">
      <c r="J5981" s="164"/>
      <c r="K5981" s="164"/>
      <c r="L5981" s="164"/>
      <c r="M5981" s="164"/>
      <c r="N5981" s="164"/>
      <c r="O5981" s="164"/>
    </row>
    <row r="5982" spans="10:15" x14ac:dyDescent="0.25">
      <c r="J5982" s="164"/>
      <c r="K5982" s="164"/>
      <c r="L5982" s="164"/>
      <c r="M5982" s="164"/>
      <c r="N5982" s="164"/>
      <c r="O5982" s="164"/>
    </row>
    <row r="5983" spans="10:15" x14ac:dyDescent="0.25">
      <c r="J5983" s="164"/>
      <c r="K5983" s="164"/>
      <c r="L5983" s="164"/>
      <c r="M5983" s="164"/>
      <c r="N5983" s="164"/>
      <c r="O5983" s="164"/>
    </row>
    <row r="5984" spans="10:15" x14ac:dyDescent="0.25">
      <c r="J5984" s="164"/>
      <c r="K5984" s="164"/>
      <c r="L5984" s="164"/>
      <c r="M5984" s="164"/>
      <c r="N5984" s="164"/>
      <c r="O5984" s="164"/>
    </row>
    <row r="5985" spans="10:15" x14ac:dyDescent="0.25">
      <c r="J5985" s="164"/>
      <c r="K5985" s="164"/>
      <c r="L5985" s="164"/>
      <c r="M5985" s="164"/>
      <c r="N5985" s="164"/>
      <c r="O5985" s="164"/>
    </row>
    <row r="5986" spans="10:15" x14ac:dyDescent="0.25">
      <c r="J5986" s="164"/>
      <c r="K5986" s="164"/>
      <c r="L5986" s="164"/>
      <c r="M5986" s="164"/>
      <c r="N5986" s="164"/>
      <c r="O5986" s="164"/>
    </row>
    <row r="5987" spans="10:15" x14ac:dyDescent="0.25">
      <c r="J5987" s="164"/>
      <c r="K5987" s="164"/>
      <c r="L5987" s="164"/>
      <c r="M5987" s="164"/>
      <c r="N5987" s="164"/>
      <c r="O5987" s="164"/>
    </row>
    <row r="5988" spans="10:15" x14ac:dyDescent="0.25">
      <c r="J5988" s="164"/>
      <c r="K5988" s="164"/>
      <c r="L5988" s="164"/>
      <c r="M5988" s="164"/>
      <c r="N5988" s="164"/>
      <c r="O5988" s="164"/>
    </row>
    <row r="5989" spans="10:15" x14ac:dyDescent="0.25">
      <c r="J5989" s="164"/>
      <c r="K5989" s="164"/>
      <c r="L5989" s="164"/>
      <c r="M5989" s="164"/>
      <c r="N5989" s="164"/>
      <c r="O5989" s="164"/>
    </row>
    <row r="5990" spans="10:15" x14ac:dyDescent="0.25">
      <c r="J5990" s="164"/>
      <c r="K5990" s="164"/>
      <c r="L5990" s="164"/>
      <c r="M5990" s="164"/>
      <c r="N5990" s="164"/>
      <c r="O5990" s="164"/>
    </row>
    <row r="5991" spans="10:15" x14ac:dyDescent="0.25">
      <c r="J5991" s="164"/>
      <c r="K5991" s="164"/>
      <c r="L5991" s="164"/>
      <c r="M5991" s="164"/>
      <c r="N5991" s="164"/>
      <c r="O5991" s="164"/>
    </row>
    <row r="5992" spans="10:15" x14ac:dyDescent="0.25">
      <c r="J5992" s="164"/>
      <c r="K5992" s="164"/>
      <c r="L5992" s="164"/>
      <c r="M5992" s="164"/>
      <c r="N5992" s="164"/>
      <c r="O5992" s="164"/>
    </row>
    <row r="5993" spans="10:15" x14ac:dyDescent="0.25">
      <c r="J5993" s="164"/>
      <c r="K5993" s="164"/>
      <c r="L5993" s="164"/>
      <c r="M5993" s="164"/>
      <c r="N5993" s="164"/>
      <c r="O5993" s="164"/>
    </row>
    <row r="5994" spans="10:15" x14ac:dyDescent="0.25">
      <c r="J5994" s="164"/>
      <c r="K5994" s="164"/>
      <c r="L5994" s="164"/>
      <c r="M5994" s="164"/>
      <c r="N5994" s="164"/>
      <c r="O5994" s="164"/>
    </row>
    <row r="5995" spans="10:15" x14ac:dyDescent="0.25">
      <c r="J5995" s="164"/>
      <c r="K5995" s="164"/>
      <c r="L5995" s="164"/>
      <c r="M5995" s="164"/>
      <c r="N5995" s="164"/>
      <c r="O5995" s="164"/>
    </row>
    <row r="5996" spans="10:15" x14ac:dyDescent="0.25">
      <c r="J5996" s="164"/>
      <c r="K5996" s="164"/>
      <c r="L5996" s="164"/>
      <c r="M5996" s="164"/>
      <c r="N5996" s="164"/>
      <c r="O5996" s="164"/>
    </row>
    <row r="5997" spans="10:15" x14ac:dyDescent="0.25">
      <c r="J5997" s="164"/>
      <c r="K5997" s="164"/>
      <c r="L5997" s="164"/>
      <c r="M5997" s="164"/>
      <c r="N5997" s="164"/>
      <c r="O5997" s="164"/>
    </row>
    <row r="5998" spans="10:15" x14ac:dyDescent="0.25">
      <c r="J5998" s="164"/>
      <c r="K5998" s="164"/>
      <c r="L5998" s="164"/>
      <c r="M5998" s="164"/>
      <c r="N5998" s="164"/>
      <c r="O5998" s="164"/>
    </row>
    <row r="5999" spans="10:15" x14ac:dyDescent="0.25">
      <c r="J5999" s="164"/>
      <c r="K5999" s="164"/>
      <c r="L5999" s="164"/>
      <c r="M5999" s="164"/>
      <c r="N5999" s="164"/>
      <c r="O5999" s="164"/>
    </row>
    <row r="6000" spans="10:15" x14ac:dyDescent="0.25">
      <c r="J6000" s="164"/>
      <c r="K6000" s="164"/>
      <c r="L6000" s="164"/>
      <c r="M6000" s="164"/>
      <c r="N6000" s="164"/>
      <c r="O6000" s="164"/>
    </row>
    <row r="6001" spans="10:15" x14ac:dyDescent="0.25">
      <c r="J6001" s="164"/>
      <c r="K6001" s="164"/>
      <c r="L6001" s="164"/>
      <c r="M6001" s="164"/>
      <c r="N6001" s="164"/>
      <c r="O6001" s="164"/>
    </row>
    <row r="6002" spans="10:15" x14ac:dyDescent="0.25">
      <c r="J6002" s="164"/>
      <c r="K6002" s="164"/>
      <c r="L6002" s="164"/>
      <c r="M6002" s="164"/>
      <c r="N6002" s="164"/>
      <c r="O6002" s="164"/>
    </row>
    <row r="6003" spans="10:15" x14ac:dyDescent="0.25">
      <c r="J6003" s="164"/>
      <c r="K6003" s="164"/>
      <c r="L6003" s="164"/>
      <c r="M6003" s="164"/>
      <c r="N6003" s="164"/>
      <c r="O6003" s="164"/>
    </row>
    <row r="6004" spans="10:15" x14ac:dyDescent="0.25">
      <c r="J6004" s="164"/>
      <c r="K6004" s="164"/>
      <c r="L6004" s="164"/>
      <c r="M6004" s="164"/>
      <c r="N6004" s="164"/>
      <c r="O6004" s="164"/>
    </row>
    <row r="6005" spans="10:15" x14ac:dyDescent="0.25">
      <c r="J6005" s="164"/>
      <c r="K6005" s="164"/>
      <c r="L6005" s="164"/>
      <c r="M6005" s="164"/>
      <c r="N6005" s="164"/>
      <c r="O6005" s="164"/>
    </row>
    <row r="6006" spans="10:15" x14ac:dyDescent="0.25">
      <c r="J6006" s="164"/>
      <c r="K6006" s="164"/>
      <c r="L6006" s="164"/>
      <c r="M6006" s="164"/>
      <c r="N6006" s="164"/>
      <c r="O6006" s="164"/>
    </row>
    <row r="6007" spans="10:15" x14ac:dyDescent="0.25">
      <c r="J6007" s="164"/>
      <c r="K6007" s="164"/>
      <c r="L6007" s="164"/>
      <c r="M6007" s="164"/>
      <c r="N6007" s="164"/>
      <c r="O6007" s="164"/>
    </row>
    <row r="6008" spans="10:15" x14ac:dyDescent="0.25">
      <c r="J6008" s="164"/>
      <c r="K6008" s="164"/>
      <c r="L6008" s="164"/>
      <c r="M6008" s="164"/>
      <c r="N6008" s="164"/>
      <c r="O6008" s="164"/>
    </row>
    <row r="6009" spans="10:15" x14ac:dyDescent="0.25">
      <c r="J6009" s="164"/>
      <c r="K6009" s="164"/>
      <c r="L6009" s="164"/>
      <c r="M6009" s="164"/>
      <c r="N6009" s="164"/>
      <c r="O6009" s="164"/>
    </row>
    <row r="6010" spans="10:15" x14ac:dyDescent="0.25">
      <c r="J6010" s="164"/>
      <c r="K6010" s="164"/>
      <c r="L6010" s="164"/>
      <c r="M6010" s="164"/>
      <c r="N6010" s="164"/>
      <c r="O6010" s="164"/>
    </row>
    <row r="6011" spans="10:15" x14ac:dyDescent="0.25">
      <c r="J6011" s="164"/>
      <c r="K6011" s="164"/>
      <c r="L6011" s="164"/>
      <c r="M6011" s="164"/>
      <c r="N6011" s="164"/>
      <c r="O6011" s="164"/>
    </row>
    <row r="6012" spans="10:15" x14ac:dyDescent="0.25">
      <c r="J6012" s="164"/>
      <c r="K6012" s="164"/>
      <c r="L6012" s="164"/>
      <c r="M6012" s="164"/>
      <c r="N6012" s="164"/>
      <c r="O6012" s="164"/>
    </row>
    <row r="6013" spans="10:15" x14ac:dyDescent="0.25">
      <c r="J6013" s="164"/>
      <c r="K6013" s="164"/>
      <c r="L6013" s="164"/>
      <c r="M6013" s="164"/>
      <c r="N6013" s="164"/>
      <c r="O6013" s="164"/>
    </row>
    <row r="6014" spans="10:15" x14ac:dyDescent="0.25">
      <c r="J6014" s="164"/>
      <c r="K6014" s="164"/>
      <c r="L6014" s="164"/>
      <c r="M6014" s="164"/>
      <c r="N6014" s="164"/>
      <c r="O6014" s="164"/>
    </row>
    <row r="6015" spans="10:15" x14ac:dyDescent="0.25">
      <c r="J6015" s="164"/>
      <c r="K6015" s="164"/>
      <c r="L6015" s="164"/>
      <c r="M6015" s="164"/>
      <c r="N6015" s="164"/>
      <c r="O6015" s="164"/>
    </row>
    <row r="6016" spans="10:15" x14ac:dyDescent="0.25">
      <c r="J6016" s="164"/>
      <c r="K6016" s="164"/>
      <c r="L6016" s="164"/>
      <c r="M6016" s="164"/>
      <c r="N6016" s="164"/>
      <c r="O6016" s="164"/>
    </row>
    <row r="6017" spans="10:15" x14ac:dyDescent="0.25">
      <c r="J6017" s="164"/>
      <c r="K6017" s="164"/>
      <c r="L6017" s="164"/>
      <c r="M6017" s="164"/>
      <c r="N6017" s="164"/>
      <c r="O6017" s="164"/>
    </row>
    <row r="6018" spans="10:15" x14ac:dyDescent="0.25">
      <c r="J6018" s="164"/>
      <c r="K6018" s="164"/>
      <c r="L6018" s="164"/>
      <c r="M6018" s="164"/>
      <c r="N6018" s="164"/>
      <c r="O6018" s="164"/>
    </row>
    <row r="6019" spans="10:15" x14ac:dyDescent="0.25">
      <c r="J6019" s="164"/>
      <c r="K6019" s="164"/>
      <c r="L6019" s="164"/>
      <c r="M6019" s="164"/>
      <c r="N6019" s="164"/>
      <c r="O6019" s="164"/>
    </row>
    <row r="6020" spans="10:15" x14ac:dyDescent="0.25">
      <c r="J6020" s="164"/>
      <c r="K6020" s="164"/>
      <c r="L6020" s="164"/>
      <c r="M6020" s="164"/>
      <c r="N6020" s="164"/>
      <c r="O6020" s="164"/>
    </row>
    <row r="6021" spans="10:15" x14ac:dyDescent="0.25">
      <c r="J6021" s="164"/>
      <c r="K6021" s="164"/>
      <c r="L6021" s="164"/>
      <c r="M6021" s="164"/>
      <c r="N6021" s="164"/>
      <c r="O6021" s="164"/>
    </row>
    <row r="6022" spans="10:15" x14ac:dyDescent="0.25">
      <c r="J6022" s="164"/>
      <c r="K6022" s="164"/>
      <c r="L6022" s="164"/>
      <c r="M6022" s="164"/>
      <c r="N6022" s="164"/>
      <c r="O6022" s="164"/>
    </row>
    <row r="6023" spans="10:15" x14ac:dyDescent="0.25">
      <c r="J6023" s="164"/>
      <c r="K6023" s="164"/>
      <c r="L6023" s="164"/>
      <c r="M6023" s="164"/>
      <c r="N6023" s="164"/>
      <c r="O6023" s="164"/>
    </row>
    <row r="6024" spans="10:15" x14ac:dyDescent="0.25">
      <c r="J6024" s="164"/>
      <c r="K6024" s="164"/>
      <c r="L6024" s="164"/>
      <c r="M6024" s="164"/>
      <c r="N6024" s="164"/>
      <c r="O6024" s="164"/>
    </row>
    <row r="6025" spans="10:15" x14ac:dyDescent="0.25">
      <c r="J6025" s="164"/>
      <c r="K6025" s="164"/>
      <c r="L6025" s="164"/>
      <c r="M6025" s="164"/>
      <c r="N6025" s="164"/>
      <c r="O6025" s="164"/>
    </row>
    <row r="6026" spans="10:15" x14ac:dyDescent="0.25">
      <c r="J6026" s="164"/>
      <c r="K6026" s="164"/>
      <c r="L6026" s="164"/>
      <c r="M6026" s="164"/>
      <c r="N6026" s="164"/>
      <c r="O6026" s="164"/>
    </row>
    <row r="6027" spans="10:15" x14ac:dyDescent="0.25">
      <c r="J6027" s="164"/>
      <c r="K6027" s="164"/>
      <c r="L6027" s="164"/>
      <c r="M6027" s="164"/>
      <c r="N6027" s="164"/>
      <c r="O6027" s="164"/>
    </row>
    <row r="6028" spans="10:15" x14ac:dyDescent="0.25">
      <c r="J6028" s="164"/>
      <c r="K6028" s="164"/>
      <c r="L6028" s="164"/>
      <c r="M6028" s="164"/>
      <c r="N6028" s="164"/>
      <c r="O6028" s="164"/>
    </row>
    <row r="6029" spans="10:15" x14ac:dyDescent="0.25">
      <c r="J6029" s="164"/>
      <c r="K6029" s="164"/>
      <c r="L6029" s="164"/>
      <c r="M6029" s="164"/>
      <c r="N6029" s="164"/>
      <c r="O6029" s="164"/>
    </row>
    <row r="6030" spans="10:15" x14ac:dyDescent="0.25">
      <c r="J6030" s="164"/>
      <c r="K6030" s="164"/>
      <c r="L6030" s="164"/>
      <c r="M6030" s="164"/>
      <c r="N6030" s="164"/>
      <c r="O6030" s="164"/>
    </row>
    <row r="6031" spans="10:15" x14ac:dyDescent="0.25">
      <c r="J6031" s="164"/>
      <c r="K6031" s="164"/>
      <c r="L6031" s="164"/>
      <c r="M6031" s="164"/>
      <c r="N6031" s="164"/>
      <c r="O6031" s="164"/>
    </row>
    <row r="6032" spans="10:15" x14ac:dyDescent="0.25">
      <c r="J6032" s="164"/>
      <c r="K6032" s="164"/>
      <c r="L6032" s="164"/>
      <c r="M6032" s="164"/>
      <c r="N6032" s="164"/>
      <c r="O6032" s="164"/>
    </row>
    <row r="6033" spans="10:15" x14ac:dyDescent="0.25">
      <c r="J6033" s="164"/>
      <c r="K6033" s="164"/>
      <c r="L6033" s="164"/>
      <c r="M6033" s="164"/>
      <c r="N6033" s="164"/>
      <c r="O6033" s="164"/>
    </row>
    <row r="6034" spans="10:15" x14ac:dyDescent="0.25">
      <c r="J6034" s="164"/>
      <c r="K6034" s="164"/>
      <c r="L6034" s="164"/>
      <c r="M6034" s="164"/>
      <c r="N6034" s="164"/>
      <c r="O6034" s="164"/>
    </row>
    <row r="6035" spans="10:15" x14ac:dyDescent="0.25">
      <c r="J6035" s="164"/>
      <c r="K6035" s="164"/>
      <c r="L6035" s="164"/>
      <c r="M6035" s="164"/>
      <c r="N6035" s="164"/>
      <c r="O6035" s="164"/>
    </row>
    <row r="6036" spans="10:15" x14ac:dyDescent="0.25">
      <c r="J6036" s="164"/>
      <c r="K6036" s="164"/>
      <c r="L6036" s="164"/>
      <c r="M6036" s="164"/>
      <c r="N6036" s="164"/>
      <c r="O6036" s="164"/>
    </row>
    <row r="6037" spans="10:15" x14ac:dyDescent="0.25">
      <c r="J6037" s="164"/>
      <c r="K6037" s="164"/>
      <c r="L6037" s="164"/>
      <c r="M6037" s="164"/>
      <c r="N6037" s="164"/>
      <c r="O6037" s="164"/>
    </row>
    <row r="6038" spans="10:15" x14ac:dyDescent="0.25">
      <c r="J6038" s="164"/>
      <c r="K6038" s="164"/>
      <c r="L6038" s="164"/>
      <c r="M6038" s="164"/>
      <c r="N6038" s="164"/>
      <c r="O6038" s="164"/>
    </row>
    <row r="6039" spans="10:15" x14ac:dyDescent="0.25">
      <c r="J6039" s="164"/>
      <c r="K6039" s="164"/>
      <c r="L6039" s="164"/>
      <c r="M6039" s="164"/>
      <c r="N6039" s="164"/>
      <c r="O6039" s="164"/>
    </row>
    <row r="6040" spans="10:15" x14ac:dyDescent="0.25">
      <c r="J6040" s="164"/>
      <c r="K6040" s="164"/>
      <c r="L6040" s="164"/>
      <c r="M6040" s="164"/>
      <c r="N6040" s="164"/>
      <c r="O6040" s="164"/>
    </row>
    <row r="6041" spans="10:15" x14ac:dyDescent="0.25">
      <c r="J6041" s="164"/>
      <c r="K6041" s="164"/>
      <c r="L6041" s="164"/>
      <c r="M6041" s="164"/>
      <c r="N6041" s="164"/>
      <c r="O6041" s="164"/>
    </row>
    <row r="6042" spans="10:15" x14ac:dyDescent="0.25">
      <c r="J6042" s="164"/>
      <c r="K6042" s="164"/>
      <c r="L6042" s="164"/>
      <c r="M6042" s="164"/>
      <c r="N6042" s="164"/>
      <c r="O6042" s="164"/>
    </row>
    <row r="6043" spans="10:15" x14ac:dyDescent="0.25">
      <c r="J6043" s="164"/>
      <c r="K6043" s="164"/>
      <c r="L6043" s="164"/>
      <c r="M6043" s="164"/>
      <c r="N6043" s="164"/>
      <c r="O6043" s="164"/>
    </row>
    <row r="6044" spans="10:15" x14ac:dyDescent="0.25">
      <c r="J6044" s="164"/>
      <c r="K6044" s="164"/>
      <c r="L6044" s="164"/>
      <c r="M6044" s="164"/>
      <c r="N6044" s="164"/>
      <c r="O6044" s="164"/>
    </row>
    <row r="6045" spans="10:15" x14ac:dyDescent="0.25">
      <c r="J6045" s="164"/>
      <c r="K6045" s="164"/>
      <c r="L6045" s="164"/>
      <c r="M6045" s="164"/>
      <c r="N6045" s="164"/>
      <c r="O6045" s="164"/>
    </row>
    <row r="6046" spans="10:15" x14ac:dyDescent="0.25">
      <c r="J6046" s="164"/>
      <c r="K6046" s="164"/>
      <c r="L6046" s="164"/>
      <c r="M6046" s="164"/>
      <c r="N6046" s="164"/>
      <c r="O6046" s="164"/>
    </row>
    <row r="6047" spans="10:15" x14ac:dyDescent="0.25">
      <c r="J6047" s="164"/>
      <c r="K6047" s="164"/>
      <c r="L6047" s="164"/>
      <c r="M6047" s="164"/>
      <c r="N6047" s="164"/>
      <c r="O6047" s="164"/>
    </row>
    <row r="6048" spans="10:15" x14ac:dyDescent="0.25">
      <c r="J6048" s="164"/>
      <c r="K6048" s="164"/>
      <c r="L6048" s="164"/>
      <c r="M6048" s="164"/>
      <c r="N6048" s="164"/>
      <c r="O6048" s="164"/>
    </row>
    <row r="6049" spans="10:15" x14ac:dyDescent="0.25">
      <c r="J6049" s="164"/>
      <c r="K6049" s="164"/>
      <c r="L6049" s="164"/>
      <c r="M6049" s="164"/>
      <c r="N6049" s="164"/>
      <c r="O6049" s="164"/>
    </row>
    <row r="6050" spans="10:15" x14ac:dyDescent="0.25">
      <c r="J6050" s="164"/>
      <c r="K6050" s="164"/>
      <c r="L6050" s="164"/>
      <c r="M6050" s="164"/>
      <c r="N6050" s="164"/>
      <c r="O6050" s="164"/>
    </row>
    <row r="6051" spans="10:15" x14ac:dyDescent="0.25">
      <c r="J6051" s="164"/>
      <c r="K6051" s="164"/>
      <c r="L6051" s="164"/>
      <c r="M6051" s="164"/>
      <c r="N6051" s="164"/>
      <c r="O6051" s="164"/>
    </row>
    <row r="6052" spans="10:15" x14ac:dyDescent="0.25">
      <c r="J6052" s="164"/>
      <c r="K6052" s="164"/>
      <c r="L6052" s="164"/>
      <c r="M6052" s="164"/>
      <c r="N6052" s="164"/>
      <c r="O6052" s="164"/>
    </row>
    <row r="6053" spans="10:15" x14ac:dyDescent="0.25">
      <c r="J6053" s="164"/>
      <c r="K6053" s="164"/>
      <c r="L6053" s="164"/>
      <c r="M6053" s="164"/>
      <c r="N6053" s="164"/>
      <c r="O6053" s="164"/>
    </row>
    <row r="6054" spans="10:15" x14ac:dyDescent="0.25">
      <c r="J6054" s="164"/>
      <c r="K6054" s="164"/>
      <c r="L6054" s="164"/>
      <c r="M6054" s="164"/>
      <c r="N6054" s="164"/>
      <c r="O6054" s="164"/>
    </row>
    <row r="6055" spans="10:15" x14ac:dyDescent="0.25">
      <c r="J6055" s="164"/>
      <c r="K6055" s="164"/>
      <c r="L6055" s="164"/>
      <c r="M6055" s="164"/>
      <c r="N6055" s="164"/>
      <c r="O6055" s="164"/>
    </row>
    <row r="6056" spans="10:15" x14ac:dyDescent="0.25">
      <c r="J6056" s="164"/>
      <c r="K6056" s="164"/>
      <c r="L6056" s="164"/>
      <c r="M6056" s="164"/>
      <c r="N6056" s="164"/>
      <c r="O6056" s="164"/>
    </row>
    <row r="6057" spans="10:15" x14ac:dyDescent="0.25">
      <c r="J6057" s="164"/>
      <c r="K6057" s="164"/>
      <c r="L6057" s="164"/>
      <c r="M6057" s="164"/>
      <c r="N6057" s="164"/>
      <c r="O6057" s="164"/>
    </row>
    <row r="6058" spans="10:15" x14ac:dyDescent="0.25">
      <c r="J6058" s="164"/>
      <c r="K6058" s="164"/>
      <c r="L6058" s="164"/>
      <c r="M6058" s="164"/>
      <c r="N6058" s="164"/>
      <c r="O6058" s="164"/>
    </row>
    <row r="6059" spans="10:15" x14ac:dyDescent="0.25">
      <c r="J6059" s="164"/>
      <c r="K6059" s="164"/>
      <c r="L6059" s="164"/>
      <c r="M6059" s="164"/>
      <c r="N6059" s="164"/>
      <c r="O6059" s="164"/>
    </row>
    <row r="6060" spans="10:15" x14ac:dyDescent="0.25">
      <c r="J6060" s="164"/>
      <c r="K6060" s="164"/>
      <c r="L6060" s="164"/>
      <c r="M6060" s="164"/>
      <c r="N6060" s="164"/>
      <c r="O6060" s="164"/>
    </row>
    <row r="6061" spans="10:15" x14ac:dyDescent="0.25">
      <c r="J6061" s="164"/>
      <c r="K6061" s="164"/>
      <c r="L6061" s="164"/>
      <c r="M6061" s="164"/>
      <c r="N6061" s="164"/>
      <c r="O6061" s="164"/>
    </row>
    <row r="6062" spans="10:15" x14ac:dyDescent="0.25">
      <c r="J6062" s="164"/>
      <c r="K6062" s="164"/>
      <c r="L6062" s="164"/>
      <c r="M6062" s="164"/>
      <c r="N6062" s="164"/>
      <c r="O6062" s="164"/>
    </row>
    <row r="6063" spans="10:15" x14ac:dyDescent="0.25">
      <c r="J6063" s="164"/>
      <c r="K6063" s="164"/>
      <c r="L6063" s="164"/>
      <c r="M6063" s="164"/>
      <c r="N6063" s="164"/>
      <c r="O6063" s="164"/>
    </row>
    <row r="6064" spans="10:15" x14ac:dyDescent="0.25">
      <c r="J6064" s="164"/>
      <c r="K6064" s="164"/>
      <c r="L6064" s="164"/>
      <c r="M6064" s="164"/>
      <c r="N6064" s="164"/>
      <c r="O6064" s="164"/>
    </row>
    <row r="6065" spans="10:15" x14ac:dyDescent="0.25">
      <c r="J6065" s="164"/>
      <c r="K6065" s="164"/>
      <c r="L6065" s="164"/>
      <c r="M6065" s="164"/>
      <c r="N6065" s="164"/>
      <c r="O6065" s="164"/>
    </row>
    <row r="6066" spans="10:15" x14ac:dyDescent="0.25">
      <c r="J6066" s="164"/>
      <c r="K6066" s="164"/>
      <c r="L6066" s="164"/>
      <c r="M6066" s="164"/>
      <c r="N6066" s="164"/>
      <c r="O6066" s="164"/>
    </row>
    <row r="6067" spans="10:15" x14ac:dyDescent="0.25">
      <c r="J6067" s="164"/>
      <c r="K6067" s="164"/>
      <c r="L6067" s="164"/>
      <c r="M6067" s="164"/>
      <c r="N6067" s="164"/>
      <c r="O6067" s="164"/>
    </row>
    <row r="6068" spans="10:15" x14ac:dyDescent="0.25">
      <c r="J6068" s="164"/>
      <c r="K6068" s="164"/>
      <c r="L6068" s="164"/>
      <c r="M6068" s="164"/>
      <c r="N6068" s="164"/>
      <c r="O6068" s="164"/>
    </row>
    <row r="6069" spans="10:15" x14ac:dyDescent="0.25">
      <c r="J6069" s="164"/>
      <c r="K6069" s="164"/>
      <c r="L6069" s="164"/>
      <c r="M6069" s="164"/>
      <c r="N6069" s="164"/>
      <c r="O6069" s="164"/>
    </row>
    <row r="6070" spans="10:15" x14ac:dyDescent="0.25">
      <c r="J6070" s="164"/>
      <c r="K6070" s="164"/>
      <c r="L6070" s="164"/>
      <c r="M6070" s="164"/>
      <c r="N6070" s="164"/>
      <c r="O6070" s="164"/>
    </row>
    <row r="6071" spans="10:15" x14ac:dyDescent="0.25">
      <c r="J6071" s="164"/>
      <c r="K6071" s="164"/>
      <c r="L6071" s="164"/>
      <c r="M6071" s="164"/>
      <c r="N6071" s="164"/>
      <c r="O6071" s="164"/>
    </row>
    <row r="6072" spans="10:15" x14ac:dyDescent="0.25">
      <c r="J6072" s="164"/>
      <c r="K6072" s="164"/>
      <c r="L6072" s="164"/>
      <c r="M6072" s="164"/>
      <c r="N6072" s="164"/>
      <c r="O6072" s="164"/>
    </row>
    <row r="6073" spans="10:15" x14ac:dyDescent="0.25">
      <c r="J6073" s="164"/>
      <c r="K6073" s="164"/>
      <c r="L6073" s="164"/>
      <c r="M6073" s="164"/>
      <c r="N6073" s="164"/>
      <c r="O6073" s="164"/>
    </row>
    <row r="6074" spans="10:15" x14ac:dyDescent="0.25">
      <c r="J6074" s="164"/>
      <c r="K6074" s="164"/>
      <c r="L6074" s="164"/>
      <c r="M6074" s="164"/>
      <c r="N6074" s="164"/>
      <c r="O6074" s="164"/>
    </row>
    <row r="6075" spans="10:15" x14ac:dyDescent="0.25">
      <c r="J6075" s="164"/>
      <c r="K6075" s="164"/>
      <c r="L6075" s="164"/>
      <c r="M6075" s="164"/>
      <c r="N6075" s="164"/>
      <c r="O6075" s="164"/>
    </row>
    <row r="6076" spans="10:15" x14ac:dyDescent="0.25">
      <c r="J6076" s="164"/>
      <c r="K6076" s="164"/>
      <c r="L6076" s="164"/>
      <c r="M6076" s="164"/>
      <c r="N6076" s="164"/>
      <c r="O6076" s="164"/>
    </row>
    <row r="6077" spans="10:15" x14ac:dyDescent="0.25">
      <c r="J6077" s="164"/>
      <c r="K6077" s="164"/>
      <c r="L6077" s="164"/>
      <c r="M6077" s="164"/>
      <c r="N6077" s="164"/>
      <c r="O6077" s="164"/>
    </row>
    <row r="6078" spans="10:15" x14ac:dyDescent="0.25">
      <c r="J6078" s="164"/>
      <c r="K6078" s="164"/>
      <c r="L6078" s="164"/>
      <c r="M6078" s="164"/>
      <c r="N6078" s="164"/>
      <c r="O6078" s="164"/>
    </row>
    <row r="6079" spans="10:15" x14ac:dyDescent="0.25">
      <c r="J6079" s="164"/>
      <c r="K6079" s="164"/>
      <c r="L6079" s="164"/>
      <c r="M6079" s="164"/>
      <c r="N6079" s="164"/>
      <c r="O6079" s="164"/>
    </row>
    <row r="6080" spans="10:15" x14ac:dyDescent="0.25">
      <c r="J6080" s="164"/>
      <c r="K6080" s="164"/>
      <c r="L6080" s="164"/>
      <c r="M6080" s="164"/>
      <c r="N6080" s="164"/>
      <c r="O6080" s="164"/>
    </row>
    <row r="6081" spans="10:15" x14ac:dyDescent="0.25">
      <c r="J6081" s="164"/>
      <c r="K6081" s="164"/>
      <c r="L6081" s="164"/>
      <c r="M6081" s="164"/>
      <c r="N6081" s="164"/>
      <c r="O6081" s="164"/>
    </row>
    <row r="6082" spans="10:15" x14ac:dyDescent="0.25">
      <c r="J6082" s="164"/>
      <c r="K6082" s="164"/>
      <c r="L6082" s="164"/>
      <c r="M6082" s="164"/>
      <c r="N6082" s="164"/>
      <c r="O6082" s="164"/>
    </row>
    <row r="6083" spans="10:15" x14ac:dyDescent="0.25">
      <c r="J6083" s="164"/>
      <c r="K6083" s="164"/>
      <c r="L6083" s="164"/>
      <c r="M6083" s="164"/>
      <c r="N6083" s="164"/>
      <c r="O6083" s="164"/>
    </row>
    <row r="6084" spans="10:15" x14ac:dyDescent="0.25">
      <c r="J6084" s="164"/>
      <c r="K6084" s="164"/>
      <c r="L6084" s="164"/>
      <c r="M6084" s="164"/>
      <c r="N6084" s="164"/>
      <c r="O6084" s="164"/>
    </row>
    <row r="6085" spans="10:15" x14ac:dyDescent="0.25">
      <c r="J6085" s="164"/>
      <c r="K6085" s="164"/>
      <c r="L6085" s="164"/>
      <c r="M6085" s="164"/>
      <c r="N6085" s="164"/>
      <c r="O6085" s="164"/>
    </row>
    <row r="6086" spans="10:15" x14ac:dyDescent="0.25">
      <c r="J6086" s="164"/>
      <c r="K6086" s="164"/>
      <c r="L6086" s="164"/>
      <c r="M6086" s="164"/>
      <c r="N6086" s="164"/>
      <c r="O6086" s="164"/>
    </row>
    <row r="6087" spans="10:15" x14ac:dyDescent="0.25">
      <c r="J6087" s="164"/>
      <c r="K6087" s="164"/>
      <c r="L6087" s="164"/>
      <c r="M6087" s="164"/>
      <c r="N6087" s="164"/>
      <c r="O6087" s="164"/>
    </row>
    <row r="6088" spans="10:15" x14ac:dyDescent="0.25">
      <c r="J6088" s="164"/>
      <c r="K6088" s="164"/>
      <c r="L6088" s="164"/>
      <c r="M6088" s="164"/>
      <c r="N6088" s="164"/>
      <c r="O6088" s="164"/>
    </row>
    <row r="6089" spans="10:15" x14ac:dyDescent="0.25">
      <c r="J6089" s="164"/>
      <c r="K6089" s="164"/>
      <c r="L6089" s="164"/>
      <c r="M6089" s="164"/>
      <c r="N6089" s="164"/>
      <c r="O6089" s="164"/>
    </row>
    <row r="6090" spans="10:15" x14ac:dyDescent="0.25">
      <c r="J6090" s="164"/>
      <c r="K6090" s="164"/>
      <c r="L6090" s="164"/>
      <c r="M6090" s="164"/>
      <c r="N6090" s="164"/>
      <c r="O6090" s="164"/>
    </row>
    <row r="6091" spans="10:15" x14ac:dyDescent="0.25">
      <c r="J6091" s="164"/>
      <c r="K6091" s="164"/>
      <c r="L6091" s="164"/>
      <c r="M6091" s="164"/>
      <c r="N6091" s="164"/>
      <c r="O6091" s="164"/>
    </row>
    <row r="6092" spans="10:15" x14ac:dyDescent="0.25">
      <c r="J6092" s="164"/>
      <c r="K6092" s="164"/>
      <c r="L6092" s="164"/>
      <c r="M6092" s="164"/>
      <c r="N6092" s="164"/>
      <c r="O6092" s="164"/>
    </row>
    <row r="6093" spans="10:15" x14ac:dyDescent="0.25">
      <c r="J6093" s="164"/>
      <c r="K6093" s="164"/>
      <c r="L6093" s="164"/>
      <c r="M6093" s="164"/>
      <c r="N6093" s="164"/>
      <c r="O6093" s="164"/>
    </row>
    <row r="6094" spans="10:15" x14ac:dyDescent="0.25">
      <c r="J6094" s="164"/>
      <c r="K6094" s="164"/>
      <c r="L6094" s="164"/>
      <c r="M6094" s="164"/>
      <c r="N6094" s="164"/>
      <c r="O6094" s="164"/>
    </row>
    <row r="6095" spans="10:15" x14ac:dyDescent="0.25">
      <c r="J6095" s="164"/>
      <c r="K6095" s="164"/>
      <c r="L6095" s="164"/>
      <c r="M6095" s="164"/>
      <c r="N6095" s="164"/>
      <c r="O6095" s="164"/>
    </row>
    <row r="6096" spans="10:15" x14ac:dyDescent="0.25">
      <c r="J6096" s="164"/>
      <c r="K6096" s="164"/>
      <c r="L6096" s="164"/>
      <c r="M6096" s="164"/>
      <c r="N6096" s="164"/>
      <c r="O6096" s="164"/>
    </row>
    <row r="6097" spans="10:15" x14ac:dyDescent="0.25">
      <c r="J6097" s="164"/>
      <c r="K6097" s="164"/>
      <c r="L6097" s="164"/>
      <c r="M6097" s="164"/>
      <c r="N6097" s="164"/>
      <c r="O6097" s="164"/>
    </row>
    <row r="6098" spans="10:15" x14ac:dyDescent="0.25">
      <c r="J6098" s="164"/>
      <c r="K6098" s="164"/>
      <c r="L6098" s="164"/>
      <c r="M6098" s="164"/>
      <c r="N6098" s="164"/>
      <c r="O6098" s="164"/>
    </row>
    <row r="6099" spans="10:15" x14ac:dyDescent="0.25">
      <c r="J6099" s="164"/>
      <c r="K6099" s="164"/>
      <c r="L6099" s="164"/>
      <c r="M6099" s="164"/>
      <c r="N6099" s="164"/>
      <c r="O6099" s="164"/>
    </row>
    <row r="6100" spans="10:15" x14ac:dyDescent="0.25">
      <c r="J6100" s="164"/>
      <c r="K6100" s="164"/>
      <c r="L6100" s="164"/>
      <c r="M6100" s="164"/>
      <c r="N6100" s="164"/>
      <c r="O6100" s="164"/>
    </row>
    <row r="6101" spans="10:15" x14ac:dyDescent="0.25">
      <c r="J6101" s="164"/>
      <c r="K6101" s="164"/>
      <c r="L6101" s="164"/>
      <c r="M6101" s="164"/>
      <c r="N6101" s="164"/>
      <c r="O6101" s="164"/>
    </row>
    <row r="6102" spans="10:15" x14ac:dyDescent="0.25">
      <c r="J6102" s="164"/>
      <c r="K6102" s="164"/>
      <c r="L6102" s="164"/>
      <c r="M6102" s="164"/>
      <c r="N6102" s="164"/>
      <c r="O6102" s="164"/>
    </row>
    <row r="6103" spans="10:15" x14ac:dyDescent="0.25">
      <c r="J6103" s="164"/>
      <c r="K6103" s="164"/>
      <c r="L6103" s="164"/>
      <c r="M6103" s="164"/>
      <c r="N6103" s="164"/>
      <c r="O6103" s="164"/>
    </row>
    <row r="6104" spans="10:15" x14ac:dyDescent="0.25">
      <c r="J6104" s="164"/>
      <c r="K6104" s="164"/>
      <c r="L6104" s="164"/>
      <c r="M6104" s="164"/>
      <c r="N6104" s="164"/>
      <c r="O6104" s="164"/>
    </row>
    <row r="6105" spans="10:15" x14ac:dyDescent="0.25">
      <c r="J6105" s="164"/>
      <c r="K6105" s="164"/>
      <c r="L6105" s="164"/>
      <c r="M6105" s="164"/>
      <c r="N6105" s="164"/>
      <c r="O6105" s="164"/>
    </row>
    <row r="6106" spans="10:15" x14ac:dyDescent="0.25">
      <c r="J6106" s="164"/>
      <c r="K6106" s="164"/>
      <c r="L6106" s="164"/>
      <c r="M6106" s="164"/>
      <c r="N6106" s="164"/>
      <c r="O6106" s="164"/>
    </row>
    <row r="6107" spans="10:15" x14ac:dyDescent="0.25">
      <c r="J6107" s="164"/>
      <c r="K6107" s="164"/>
      <c r="L6107" s="164"/>
      <c r="M6107" s="164"/>
      <c r="N6107" s="164"/>
      <c r="O6107" s="164"/>
    </row>
    <row r="6108" spans="10:15" x14ac:dyDescent="0.25">
      <c r="J6108" s="164"/>
      <c r="K6108" s="164"/>
      <c r="L6108" s="164"/>
      <c r="M6108" s="164"/>
      <c r="N6108" s="164"/>
      <c r="O6108" s="164"/>
    </row>
    <row r="6109" spans="10:15" x14ac:dyDescent="0.25">
      <c r="J6109" s="164"/>
      <c r="K6109" s="164"/>
      <c r="L6109" s="164"/>
      <c r="M6109" s="164"/>
      <c r="N6109" s="164"/>
      <c r="O6109" s="164"/>
    </row>
    <row r="6110" spans="10:15" x14ac:dyDescent="0.25">
      <c r="J6110" s="164"/>
      <c r="K6110" s="164"/>
      <c r="L6110" s="164"/>
      <c r="M6110" s="164"/>
      <c r="N6110" s="164"/>
      <c r="O6110" s="164"/>
    </row>
    <row r="6111" spans="10:15" x14ac:dyDescent="0.25">
      <c r="J6111" s="164"/>
      <c r="K6111" s="164"/>
      <c r="L6111" s="164"/>
      <c r="M6111" s="164"/>
      <c r="N6111" s="164"/>
      <c r="O6111" s="164"/>
    </row>
    <row r="6112" spans="10:15" x14ac:dyDescent="0.25">
      <c r="J6112" s="164"/>
      <c r="K6112" s="164"/>
      <c r="L6112" s="164"/>
      <c r="M6112" s="164"/>
      <c r="N6112" s="164"/>
      <c r="O6112" s="164"/>
    </row>
    <row r="6113" spans="10:15" x14ac:dyDescent="0.25">
      <c r="J6113" s="164"/>
      <c r="K6113" s="164"/>
      <c r="L6113" s="164"/>
      <c r="M6113" s="164"/>
      <c r="N6113" s="164"/>
      <c r="O6113" s="164"/>
    </row>
    <row r="6114" spans="10:15" x14ac:dyDescent="0.25">
      <c r="J6114" s="164"/>
      <c r="K6114" s="164"/>
      <c r="L6114" s="164"/>
      <c r="M6114" s="164"/>
      <c r="N6114" s="164"/>
      <c r="O6114" s="164"/>
    </row>
    <row r="6115" spans="10:15" x14ac:dyDescent="0.25">
      <c r="J6115" s="164"/>
      <c r="K6115" s="164"/>
      <c r="L6115" s="164"/>
      <c r="M6115" s="164"/>
      <c r="N6115" s="164"/>
      <c r="O6115" s="164"/>
    </row>
    <row r="6116" spans="10:15" x14ac:dyDescent="0.25">
      <c r="J6116" s="164"/>
      <c r="K6116" s="164"/>
      <c r="L6116" s="164"/>
      <c r="M6116" s="164"/>
      <c r="N6116" s="164"/>
      <c r="O6116" s="164"/>
    </row>
    <row r="6117" spans="10:15" x14ac:dyDescent="0.25">
      <c r="J6117" s="164"/>
      <c r="K6117" s="164"/>
      <c r="L6117" s="164"/>
      <c r="M6117" s="164"/>
      <c r="N6117" s="164"/>
      <c r="O6117" s="164"/>
    </row>
    <row r="6118" spans="10:15" x14ac:dyDescent="0.25">
      <c r="J6118" s="164"/>
      <c r="K6118" s="164"/>
      <c r="L6118" s="164"/>
      <c r="M6118" s="164"/>
      <c r="N6118" s="164"/>
      <c r="O6118" s="164"/>
    </row>
    <row r="6119" spans="10:15" x14ac:dyDescent="0.25">
      <c r="J6119" s="164"/>
      <c r="K6119" s="164"/>
      <c r="L6119" s="164"/>
      <c r="M6119" s="164"/>
      <c r="N6119" s="164"/>
      <c r="O6119" s="164"/>
    </row>
    <row r="6120" spans="10:15" x14ac:dyDescent="0.25">
      <c r="J6120" s="164"/>
      <c r="K6120" s="164"/>
      <c r="L6120" s="164"/>
      <c r="M6120" s="164"/>
      <c r="N6120" s="164"/>
      <c r="O6120" s="164"/>
    </row>
    <row r="6121" spans="10:15" x14ac:dyDescent="0.25">
      <c r="J6121" s="164"/>
      <c r="K6121" s="164"/>
      <c r="L6121" s="164"/>
      <c r="M6121" s="164"/>
      <c r="N6121" s="164"/>
      <c r="O6121" s="164"/>
    </row>
    <row r="6122" spans="10:15" x14ac:dyDescent="0.25">
      <c r="J6122" s="164"/>
      <c r="K6122" s="164"/>
      <c r="L6122" s="164"/>
      <c r="M6122" s="164"/>
      <c r="N6122" s="164"/>
      <c r="O6122" s="164"/>
    </row>
    <row r="6123" spans="10:15" x14ac:dyDescent="0.25">
      <c r="J6123" s="164"/>
      <c r="K6123" s="164"/>
      <c r="L6123" s="164"/>
      <c r="M6123" s="164"/>
      <c r="N6123" s="164"/>
      <c r="O6123" s="164"/>
    </row>
    <row r="6124" spans="10:15" x14ac:dyDescent="0.25">
      <c r="J6124" s="164"/>
      <c r="K6124" s="164"/>
      <c r="L6124" s="164"/>
      <c r="M6124" s="164"/>
      <c r="N6124" s="164"/>
      <c r="O6124" s="164"/>
    </row>
    <row r="6125" spans="10:15" x14ac:dyDescent="0.25">
      <c r="J6125" s="164"/>
      <c r="K6125" s="164"/>
      <c r="L6125" s="164"/>
      <c r="M6125" s="164"/>
      <c r="N6125" s="164"/>
      <c r="O6125" s="164"/>
    </row>
    <row r="6126" spans="10:15" x14ac:dyDescent="0.25">
      <c r="J6126" s="164"/>
      <c r="K6126" s="164"/>
      <c r="L6126" s="164"/>
      <c r="M6126" s="164"/>
      <c r="N6126" s="164"/>
      <c r="O6126" s="164"/>
    </row>
    <row r="6127" spans="10:15" x14ac:dyDescent="0.25">
      <c r="J6127" s="164"/>
      <c r="K6127" s="164"/>
      <c r="L6127" s="164"/>
      <c r="M6127" s="164"/>
      <c r="N6127" s="164"/>
      <c r="O6127" s="164"/>
    </row>
    <row r="6128" spans="10:15" x14ac:dyDescent="0.25">
      <c r="J6128" s="164"/>
      <c r="K6128" s="164"/>
      <c r="L6128" s="164"/>
      <c r="M6128" s="164"/>
      <c r="N6128" s="164"/>
      <c r="O6128" s="164"/>
    </row>
    <row r="6129" spans="10:15" x14ac:dyDescent="0.25">
      <c r="J6129" s="164"/>
      <c r="K6129" s="164"/>
      <c r="L6129" s="164"/>
      <c r="M6129" s="164"/>
      <c r="N6129" s="164"/>
      <c r="O6129" s="164"/>
    </row>
    <row r="6130" spans="10:15" x14ac:dyDescent="0.25">
      <c r="J6130" s="164"/>
      <c r="K6130" s="164"/>
      <c r="L6130" s="164"/>
      <c r="M6130" s="164"/>
      <c r="N6130" s="164"/>
      <c r="O6130" s="164"/>
    </row>
    <row r="6131" spans="10:15" x14ac:dyDescent="0.25">
      <c r="J6131" s="164"/>
      <c r="K6131" s="164"/>
      <c r="L6131" s="164"/>
      <c r="M6131" s="164"/>
      <c r="N6131" s="164"/>
      <c r="O6131" s="164"/>
    </row>
    <row r="6132" spans="10:15" x14ac:dyDescent="0.25">
      <c r="J6132" s="164"/>
      <c r="K6132" s="164"/>
      <c r="L6132" s="164"/>
      <c r="M6132" s="164"/>
      <c r="N6132" s="164"/>
      <c r="O6132" s="164"/>
    </row>
    <row r="6133" spans="10:15" x14ac:dyDescent="0.25">
      <c r="J6133" s="164"/>
      <c r="K6133" s="164"/>
      <c r="L6133" s="164"/>
      <c r="M6133" s="164"/>
      <c r="N6133" s="164"/>
      <c r="O6133" s="164"/>
    </row>
    <row r="6134" spans="10:15" x14ac:dyDescent="0.25">
      <c r="J6134" s="164"/>
      <c r="K6134" s="164"/>
      <c r="L6134" s="164"/>
      <c r="M6134" s="164"/>
      <c r="N6134" s="164"/>
      <c r="O6134" s="164"/>
    </row>
    <row r="6135" spans="10:15" x14ac:dyDescent="0.25">
      <c r="J6135" s="164"/>
      <c r="K6135" s="164"/>
      <c r="L6135" s="164"/>
      <c r="M6135" s="164"/>
      <c r="N6135" s="164"/>
      <c r="O6135" s="164"/>
    </row>
    <row r="6136" spans="10:15" x14ac:dyDescent="0.25">
      <c r="J6136" s="164"/>
      <c r="K6136" s="164"/>
      <c r="L6136" s="164"/>
      <c r="M6136" s="164"/>
      <c r="N6136" s="164"/>
      <c r="O6136" s="164"/>
    </row>
    <row r="6137" spans="10:15" x14ac:dyDescent="0.25">
      <c r="J6137" s="164"/>
      <c r="K6137" s="164"/>
      <c r="L6137" s="164"/>
      <c r="M6137" s="164"/>
      <c r="N6137" s="164"/>
      <c r="O6137" s="164"/>
    </row>
    <row r="6138" spans="10:15" x14ac:dyDescent="0.25">
      <c r="J6138" s="164"/>
      <c r="K6138" s="164"/>
      <c r="L6138" s="164"/>
      <c r="M6138" s="164"/>
      <c r="N6138" s="164"/>
      <c r="O6138" s="164"/>
    </row>
    <row r="6139" spans="10:15" x14ac:dyDescent="0.25">
      <c r="J6139" s="164"/>
      <c r="K6139" s="164"/>
      <c r="L6139" s="164"/>
      <c r="M6139" s="164"/>
      <c r="N6139" s="164"/>
      <c r="O6139" s="164"/>
    </row>
    <row r="6140" spans="10:15" x14ac:dyDescent="0.25">
      <c r="J6140" s="164"/>
      <c r="K6140" s="164"/>
      <c r="L6140" s="164"/>
      <c r="M6140" s="164"/>
      <c r="N6140" s="164"/>
      <c r="O6140" s="164"/>
    </row>
    <row r="6141" spans="10:15" x14ac:dyDescent="0.25">
      <c r="J6141" s="164"/>
      <c r="K6141" s="164"/>
      <c r="L6141" s="164"/>
      <c r="M6141" s="164"/>
      <c r="N6141" s="164"/>
      <c r="O6141" s="164"/>
    </row>
    <row r="6142" spans="10:15" x14ac:dyDescent="0.25">
      <c r="J6142" s="164"/>
      <c r="K6142" s="164"/>
      <c r="L6142" s="164"/>
      <c r="M6142" s="164"/>
      <c r="N6142" s="164"/>
      <c r="O6142" s="164"/>
    </row>
    <row r="6143" spans="10:15" x14ac:dyDescent="0.25">
      <c r="J6143" s="164"/>
      <c r="K6143" s="164"/>
      <c r="L6143" s="164"/>
      <c r="M6143" s="164"/>
      <c r="N6143" s="164"/>
      <c r="O6143" s="164"/>
    </row>
    <row r="6144" spans="10:15" x14ac:dyDescent="0.25">
      <c r="J6144" s="164"/>
      <c r="K6144" s="164"/>
      <c r="L6144" s="164"/>
      <c r="M6144" s="164"/>
      <c r="N6144" s="164"/>
      <c r="O6144" s="164"/>
    </row>
    <row r="6145" spans="10:15" x14ac:dyDescent="0.25">
      <c r="J6145" s="164"/>
      <c r="K6145" s="164"/>
      <c r="L6145" s="164"/>
      <c r="M6145" s="164"/>
      <c r="N6145" s="164"/>
      <c r="O6145" s="164"/>
    </row>
    <row r="6146" spans="10:15" x14ac:dyDescent="0.25">
      <c r="J6146" s="164"/>
      <c r="K6146" s="164"/>
      <c r="L6146" s="164"/>
      <c r="M6146" s="164"/>
      <c r="N6146" s="164"/>
      <c r="O6146" s="164"/>
    </row>
    <row r="6147" spans="10:15" x14ac:dyDescent="0.25">
      <c r="J6147" s="164"/>
      <c r="K6147" s="164"/>
      <c r="L6147" s="164"/>
      <c r="M6147" s="164"/>
      <c r="N6147" s="164"/>
      <c r="O6147" s="164"/>
    </row>
    <row r="6148" spans="10:15" x14ac:dyDescent="0.25">
      <c r="J6148" s="164"/>
      <c r="K6148" s="164"/>
      <c r="L6148" s="164"/>
      <c r="M6148" s="164"/>
      <c r="N6148" s="164"/>
      <c r="O6148" s="164"/>
    </row>
    <row r="6149" spans="10:15" x14ac:dyDescent="0.25">
      <c r="J6149" s="164"/>
      <c r="K6149" s="164"/>
      <c r="L6149" s="164"/>
      <c r="M6149" s="164"/>
      <c r="N6149" s="164"/>
      <c r="O6149" s="164"/>
    </row>
    <row r="6150" spans="10:15" x14ac:dyDescent="0.25">
      <c r="J6150" s="164"/>
      <c r="K6150" s="164"/>
      <c r="L6150" s="164"/>
      <c r="M6150" s="164"/>
      <c r="N6150" s="164"/>
      <c r="O6150" s="164"/>
    </row>
    <row r="6151" spans="10:15" x14ac:dyDescent="0.25">
      <c r="J6151" s="164"/>
      <c r="K6151" s="164"/>
      <c r="L6151" s="164"/>
      <c r="M6151" s="164"/>
      <c r="N6151" s="164"/>
      <c r="O6151" s="164"/>
    </row>
    <row r="6152" spans="10:15" x14ac:dyDescent="0.25">
      <c r="J6152" s="164"/>
      <c r="K6152" s="164"/>
      <c r="L6152" s="164"/>
      <c r="M6152" s="164"/>
      <c r="N6152" s="164"/>
      <c r="O6152" s="164"/>
    </row>
    <row r="6153" spans="10:15" x14ac:dyDescent="0.25">
      <c r="J6153" s="164"/>
      <c r="K6153" s="164"/>
      <c r="L6153" s="164"/>
      <c r="M6153" s="164"/>
      <c r="N6153" s="164"/>
      <c r="O6153" s="164"/>
    </row>
    <row r="6154" spans="10:15" x14ac:dyDescent="0.25">
      <c r="J6154" s="164"/>
      <c r="K6154" s="164"/>
      <c r="L6154" s="164"/>
      <c r="M6154" s="164"/>
      <c r="N6154" s="164"/>
      <c r="O6154" s="164"/>
    </row>
    <row r="6155" spans="10:15" x14ac:dyDescent="0.25">
      <c r="J6155" s="164"/>
      <c r="K6155" s="164"/>
      <c r="L6155" s="164"/>
      <c r="M6155" s="164"/>
      <c r="N6155" s="164"/>
      <c r="O6155" s="164"/>
    </row>
    <row r="6156" spans="10:15" x14ac:dyDescent="0.25">
      <c r="J6156" s="164"/>
      <c r="K6156" s="164"/>
      <c r="L6156" s="164"/>
      <c r="M6156" s="164"/>
      <c r="N6156" s="164"/>
      <c r="O6156" s="164"/>
    </row>
    <row r="6157" spans="10:15" x14ac:dyDescent="0.25">
      <c r="J6157" s="164"/>
      <c r="K6157" s="164"/>
      <c r="L6157" s="164"/>
      <c r="M6157" s="164"/>
      <c r="N6157" s="164"/>
      <c r="O6157" s="164"/>
    </row>
    <row r="6158" spans="10:15" x14ac:dyDescent="0.25">
      <c r="J6158" s="164"/>
      <c r="K6158" s="164"/>
      <c r="L6158" s="164"/>
      <c r="M6158" s="164"/>
      <c r="N6158" s="164"/>
      <c r="O6158" s="164"/>
    </row>
    <row r="6159" spans="10:15" x14ac:dyDescent="0.25">
      <c r="J6159" s="164"/>
      <c r="K6159" s="164"/>
      <c r="L6159" s="164"/>
      <c r="M6159" s="164"/>
      <c r="N6159" s="164"/>
      <c r="O6159" s="164"/>
    </row>
    <row r="6160" spans="10:15" x14ac:dyDescent="0.25">
      <c r="J6160" s="164"/>
      <c r="K6160" s="164"/>
      <c r="L6160" s="164"/>
      <c r="M6160" s="164"/>
      <c r="N6160" s="164"/>
      <c r="O6160" s="164"/>
    </row>
    <row r="6161" spans="10:15" x14ac:dyDescent="0.25">
      <c r="J6161" s="164"/>
      <c r="K6161" s="164"/>
      <c r="L6161" s="164"/>
      <c r="M6161" s="164"/>
      <c r="N6161" s="164"/>
      <c r="O6161" s="164"/>
    </row>
    <row r="6162" spans="10:15" x14ac:dyDescent="0.25">
      <c r="J6162" s="164"/>
      <c r="K6162" s="164"/>
      <c r="L6162" s="164"/>
      <c r="M6162" s="164"/>
      <c r="N6162" s="164"/>
      <c r="O6162" s="164"/>
    </row>
    <row r="6163" spans="10:15" x14ac:dyDescent="0.25">
      <c r="J6163" s="164"/>
      <c r="K6163" s="164"/>
      <c r="L6163" s="164"/>
      <c r="M6163" s="164"/>
      <c r="N6163" s="164"/>
      <c r="O6163" s="164"/>
    </row>
    <row r="6164" spans="10:15" x14ac:dyDescent="0.25">
      <c r="J6164" s="164"/>
      <c r="K6164" s="164"/>
      <c r="L6164" s="164"/>
      <c r="M6164" s="164"/>
      <c r="N6164" s="164"/>
      <c r="O6164" s="164"/>
    </row>
    <row r="6165" spans="10:15" x14ac:dyDescent="0.25">
      <c r="J6165" s="164"/>
      <c r="K6165" s="164"/>
      <c r="L6165" s="164"/>
      <c r="M6165" s="164"/>
      <c r="N6165" s="164"/>
      <c r="O6165" s="164"/>
    </row>
    <row r="6166" spans="10:15" x14ac:dyDescent="0.25">
      <c r="J6166" s="164"/>
      <c r="K6166" s="164"/>
      <c r="L6166" s="164"/>
      <c r="M6166" s="164"/>
      <c r="N6166" s="164"/>
      <c r="O6166" s="164"/>
    </row>
    <row r="6167" spans="10:15" x14ac:dyDescent="0.25">
      <c r="J6167" s="164"/>
      <c r="K6167" s="164"/>
      <c r="L6167" s="164"/>
      <c r="M6167" s="164"/>
      <c r="N6167" s="164"/>
      <c r="O6167" s="164"/>
    </row>
    <row r="6168" spans="10:15" x14ac:dyDescent="0.25">
      <c r="J6168" s="164"/>
      <c r="K6168" s="164"/>
      <c r="L6168" s="164"/>
      <c r="M6168" s="164"/>
      <c r="N6168" s="164"/>
      <c r="O6168" s="164"/>
    </row>
    <row r="6169" spans="10:15" x14ac:dyDescent="0.25">
      <c r="J6169" s="164"/>
      <c r="K6169" s="164"/>
      <c r="L6169" s="164"/>
      <c r="M6169" s="164"/>
      <c r="N6169" s="164"/>
      <c r="O6169" s="164"/>
    </row>
    <row r="6170" spans="10:15" x14ac:dyDescent="0.25">
      <c r="J6170" s="164"/>
      <c r="K6170" s="164"/>
      <c r="L6170" s="164"/>
      <c r="M6170" s="164"/>
      <c r="N6170" s="164"/>
      <c r="O6170" s="164"/>
    </row>
    <row r="6171" spans="10:15" x14ac:dyDescent="0.25">
      <c r="J6171" s="164"/>
      <c r="K6171" s="164"/>
      <c r="L6171" s="164"/>
      <c r="M6171" s="164"/>
      <c r="N6171" s="164"/>
      <c r="O6171" s="164"/>
    </row>
    <row r="6172" spans="10:15" x14ac:dyDescent="0.25">
      <c r="J6172" s="164"/>
      <c r="K6172" s="164"/>
      <c r="L6172" s="164"/>
      <c r="M6172" s="164"/>
      <c r="N6172" s="164"/>
      <c r="O6172" s="164"/>
    </row>
    <row r="6173" spans="10:15" x14ac:dyDescent="0.25">
      <c r="J6173" s="164"/>
      <c r="K6173" s="164"/>
      <c r="L6173" s="164"/>
      <c r="M6173" s="164"/>
      <c r="N6173" s="164"/>
      <c r="O6173" s="164"/>
    </row>
    <row r="6174" spans="10:15" x14ac:dyDescent="0.25">
      <c r="J6174" s="164"/>
      <c r="K6174" s="164"/>
      <c r="L6174" s="164"/>
      <c r="M6174" s="164"/>
      <c r="N6174" s="164"/>
      <c r="O6174" s="164"/>
    </row>
    <row r="6175" spans="10:15" x14ac:dyDescent="0.25">
      <c r="J6175" s="164"/>
      <c r="K6175" s="164"/>
      <c r="L6175" s="164"/>
      <c r="M6175" s="164"/>
      <c r="N6175" s="164"/>
      <c r="O6175" s="164"/>
    </row>
    <row r="6176" spans="10:15" x14ac:dyDescent="0.25">
      <c r="J6176" s="164"/>
      <c r="K6176" s="164"/>
      <c r="L6176" s="164"/>
      <c r="M6176" s="164"/>
      <c r="N6176" s="164"/>
      <c r="O6176" s="164"/>
    </row>
    <row r="6177" spans="10:15" x14ac:dyDescent="0.25">
      <c r="J6177" s="164"/>
      <c r="K6177" s="164"/>
      <c r="L6177" s="164"/>
      <c r="M6177" s="164"/>
      <c r="N6177" s="164"/>
      <c r="O6177" s="164"/>
    </row>
    <row r="6178" spans="10:15" x14ac:dyDescent="0.25">
      <c r="J6178" s="164"/>
      <c r="K6178" s="164"/>
      <c r="L6178" s="164"/>
      <c r="M6178" s="164"/>
      <c r="N6178" s="164"/>
      <c r="O6178" s="164"/>
    </row>
    <row r="6179" spans="10:15" x14ac:dyDescent="0.25">
      <c r="J6179" s="164"/>
      <c r="K6179" s="164"/>
      <c r="L6179" s="164"/>
      <c r="M6179" s="164"/>
      <c r="N6179" s="164"/>
      <c r="O6179" s="164"/>
    </row>
    <row r="6180" spans="10:15" x14ac:dyDescent="0.25">
      <c r="J6180" s="164"/>
      <c r="K6180" s="164"/>
      <c r="L6180" s="164"/>
      <c r="M6180" s="164"/>
      <c r="N6180" s="164"/>
      <c r="O6180" s="164"/>
    </row>
    <row r="6181" spans="10:15" x14ac:dyDescent="0.25">
      <c r="J6181" s="164"/>
      <c r="K6181" s="164"/>
      <c r="L6181" s="164"/>
      <c r="M6181" s="164"/>
      <c r="N6181" s="164"/>
      <c r="O6181" s="164"/>
    </row>
    <row r="6182" spans="10:15" x14ac:dyDescent="0.25">
      <c r="J6182" s="164"/>
      <c r="K6182" s="164"/>
      <c r="L6182" s="164"/>
      <c r="M6182" s="164"/>
      <c r="N6182" s="164"/>
      <c r="O6182" s="164"/>
    </row>
    <row r="6183" spans="10:15" x14ac:dyDescent="0.25">
      <c r="J6183" s="164"/>
      <c r="K6183" s="164"/>
      <c r="L6183" s="164"/>
      <c r="M6183" s="164"/>
      <c r="N6183" s="164"/>
      <c r="O6183" s="164"/>
    </row>
    <row r="6184" spans="10:15" x14ac:dyDescent="0.25">
      <c r="J6184" s="164"/>
      <c r="K6184" s="164"/>
      <c r="L6184" s="164"/>
      <c r="M6184" s="164"/>
      <c r="N6184" s="164"/>
      <c r="O6184" s="164"/>
    </row>
    <row r="6185" spans="10:15" x14ac:dyDescent="0.25">
      <c r="J6185" s="164"/>
      <c r="K6185" s="164"/>
      <c r="L6185" s="164"/>
      <c r="M6185" s="164"/>
      <c r="N6185" s="164"/>
      <c r="O6185" s="164"/>
    </row>
    <row r="6186" spans="10:15" x14ac:dyDescent="0.25">
      <c r="J6186" s="164"/>
      <c r="K6186" s="164"/>
      <c r="L6186" s="164"/>
      <c r="M6186" s="164"/>
      <c r="N6186" s="164"/>
      <c r="O6186" s="164"/>
    </row>
    <row r="6187" spans="10:15" x14ac:dyDescent="0.25">
      <c r="J6187" s="164"/>
      <c r="K6187" s="164"/>
      <c r="L6187" s="164"/>
      <c r="M6187" s="164"/>
      <c r="N6187" s="164"/>
      <c r="O6187" s="164"/>
    </row>
    <row r="6188" spans="10:15" x14ac:dyDescent="0.25">
      <c r="J6188" s="164"/>
      <c r="K6188" s="164"/>
      <c r="L6188" s="164"/>
      <c r="M6188" s="164"/>
      <c r="N6188" s="164"/>
      <c r="O6188" s="164"/>
    </row>
    <row r="6189" spans="10:15" x14ac:dyDescent="0.25">
      <c r="J6189" s="164"/>
      <c r="K6189" s="164"/>
      <c r="L6189" s="164"/>
      <c r="M6189" s="164"/>
      <c r="N6189" s="164"/>
      <c r="O6189" s="164"/>
    </row>
    <row r="6190" spans="10:15" x14ac:dyDescent="0.25">
      <c r="J6190" s="164"/>
      <c r="K6190" s="164"/>
      <c r="L6190" s="164"/>
      <c r="M6190" s="164"/>
      <c r="N6190" s="164"/>
      <c r="O6190" s="164"/>
    </row>
    <row r="6191" spans="10:15" x14ac:dyDescent="0.25">
      <c r="J6191" s="164"/>
      <c r="K6191" s="164"/>
      <c r="L6191" s="164"/>
      <c r="M6191" s="164"/>
      <c r="N6191" s="164"/>
      <c r="O6191" s="164"/>
    </row>
    <row r="6192" spans="10:15" x14ac:dyDescent="0.25">
      <c r="J6192" s="164"/>
      <c r="K6192" s="164"/>
      <c r="L6192" s="164"/>
      <c r="M6192" s="164"/>
      <c r="N6192" s="164"/>
      <c r="O6192" s="164"/>
    </row>
    <row r="6193" spans="10:15" x14ac:dyDescent="0.25">
      <c r="J6193" s="164"/>
      <c r="K6193" s="164"/>
      <c r="L6193" s="164"/>
      <c r="M6193" s="164"/>
      <c r="N6193" s="164"/>
      <c r="O6193" s="164"/>
    </row>
    <row r="6194" spans="10:15" x14ac:dyDescent="0.25">
      <c r="J6194" s="164"/>
      <c r="K6194" s="164"/>
      <c r="L6194" s="164"/>
      <c r="M6194" s="164"/>
      <c r="N6194" s="164"/>
      <c r="O6194" s="164"/>
    </row>
    <row r="6195" spans="10:15" x14ac:dyDescent="0.25">
      <c r="J6195" s="164"/>
      <c r="K6195" s="164"/>
      <c r="L6195" s="164"/>
      <c r="M6195" s="164"/>
      <c r="N6195" s="164"/>
      <c r="O6195" s="164"/>
    </row>
    <row r="6196" spans="10:15" x14ac:dyDescent="0.25">
      <c r="J6196" s="164"/>
      <c r="K6196" s="164"/>
      <c r="L6196" s="164"/>
      <c r="M6196" s="164"/>
      <c r="N6196" s="164"/>
      <c r="O6196" s="164"/>
    </row>
    <row r="6197" spans="10:15" x14ac:dyDescent="0.25">
      <c r="J6197" s="164"/>
      <c r="K6197" s="164"/>
      <c r="L6197" s="164"/>
      <c r="M6197" s="164"/>
      <c r="N6197" s="164"/>
      <c r="O6197" s="164"/>
    </row>
    <row r="6198" spans="10:15" x14ac:dyDescent="0.25">
      <c r="J6198" s="164"/>
      <c r="K6198" s="164"/>
      <c r="L6198" s="164"/>
      <c r="M6198" s="164"/>
      <c r="N6198" s="164"/>
      <c r="O6198" s="164"/>
    </row>
    <row r="6199" spans="10:15" x14ac:dyDescent="0.25">
      <c r="J6199" s="164"/>
      <c r="K6199" s="164"/>
      <c r="L6199" s="164"/>
      <c r="M6199" s="164"/>
      <c r="N6199" s="164"/>
      <c r="O6199" s="164"/>
    </row>
    <row r="6200" spans="10:15" x14ac:dyDescent="0.25">
      <c r="J6200" s="164"/>
      <c r="K6200" s="164"/>
      <c r="L6200" s="164"/>
      <c r="M6200" s="164"/>
      <c r="N6200" s="164"/>
      <c r="O6200" s="164"/>
    </row>
    <row r="6201" spans="10:15" x14ac:dyDescent="0.25">
      <c r="J6201" s="164"/>
      <c r="K6201" s="164"/>
      <c r="L6201" s="164"/>
      <c r="M6201" s="164"/>
      <c r="N6201" s="164"/>
      <c r="O6201" s="164"/>
    </row>
    <row r="6202" spans="10:15" x14ac:dyDescent="0.25">
      <c r="J6202" s="164"/>
      <c r="K6202" s="164"/>
      <c r="L6202" s="164"/>
      <c r="M6202" s="164"/>
      <c r="N6202" s="164"/>
      <c r="O6202" s="164"/>
    </row>
    <row r="6203" spans="10:15" x14ac:dyDescent="0.25">
      <c r="J6203" s="164"/>
      <c r="K6203" s="164"/>
      <c r="L6203" s="164"/>
      <c r="M6203" s="164"/>
      <c r="N6203" s="164"/>
      <c r="O6203" s="164"/>
    </row>
    <row r="6204" spans="10:15" x14ac:dyDescent="0.25">
      <c r="J6204" s="164"/>
      <c r="K6204" s="164"/>
      <c r="L6204" s="164"/>
      <c r="M6204" s="164"/>
      <c r="N6204" s="164"/>
      <c r="O6204" s="164"/>
    </row>
    <row r="6205" spans="10:15" x14ac:dyDescent="0.25">
      <c r="J6205" s="164"/>
      <c r="K6205" s="164"/>
      <c r="L6205" s="164"/>
      <c r="M6205" s="164"/>
      <c r="N6205" s="164"/>
      <c r="O6205" s="164"/>
    </row>
    <row r="6206" spans="10:15" x14ac:dyDescent="0.25">
      <c r="J6206" s="164"/>
      <c r="K6206" s="164"/>
      <c r="L6206" s="164"/>
      <c r="M6206" s="164"/>
      <c r="N6206" s="164"/>
      <c r="O6206" s="164"/>
    </row>
    <row r="6207" spans="10:15" x14ac:dyDescent="0.25">
      <c r="J6207" s="164"/>
      <c r="K6207" s="164"/>
      <c r="L6207" s="164"/>
      <c r="M6207" s="164"/>
      <c r="N6207" s="164"/>
      <c r="O6207" s="164"/>
    </row>
    <row r="6208" spans="10:15" x14ac:dyDescent="0.25">
      <c r="J6208" s="164"/>
      <c r="K6208" s="164"/>
      <c r="L6208" s="164"/>
      <c r="M6208" s="164"/>
      <c r="N6208" s="164"/>
      <c r="O6208" s="164"/>
    </row>
    <row r="6209" spans="10:15" x14ac:dyDescent="0.25">
      <c r="J6209" s="164"/>
      <c r="K6209" s="164"/>
      <c r="L6209" s="164"/>
      <c r="M6209" s="164"/>
      <c r="N6209" s="164"/>
      <c r="O6209" s="164"/>
    </row>
    <row r="6210" spans="10:15" x14ac:dyDescent="0.25">
      <c r="J6210" s="164"/>
      <c r="K6210" s="164"/>
      <c r="L6210" s="164"/>
      <c r="M6210" s="164"/>
      <c r="N6210" s="164"/>
      <c r="O6210" s="164"/>
    </row>
    <row r="6211" spans="10:15" x14ac:dyDescent="0.25">
      <c r="J6211" s="164"/>
      <c r="K6211" s="164"/>
      <c r="L6211" s="164"/>
      <c r="M6211" s="164"/>
      <c r="N6211" s="164"/>
      <c r="O6211" s="164"/>
    </row>
    <row r="6212" spans="10:15" x14ac:dyDescent="0.25">
      <c r="J6212" s="164"/>
      <c r="K6212" s="164"/>
      <c r="L6212" s="164"/>
      <c r="M6212" s="164"/>
      <c r="N6212" s="164"/>
      <c r="O6212" s="164"/>
    </row>
    <row r="6213" spans="10:15" x14ac:dyDescent="0.25">
      <c r="J6213" s="164"/>
      <c r="K6213" s="164"/>
      <c r="L6213" s="164"/>
      <c r="M6213" s="164"/>
      <c r="N6213" s="164"/>
      <c r="O6213" s="164"/>
    </row>
    <row r="6214" spans="10:15" x14ac:dyDescent="0.25">
      <c r="J6214" s="164"/>
      <c r="K6214" s="164"/>
      <c r="L6214" s="164"/>
      <c r="M6214" s="164"/>
      <c r="N6214" s="164"/>
      <c r="O6214" s="164"/>
    </row>
    <row r="6215" spans="10:15" x14ac:dyDescent="0.25">
      <c r="J6215" s="164"/>
      <c r="K6215" s="164"/>
      <c r="L6215" s="164"/>
      <c r="M6215" s="164"/>
      <c r="N6215" s="164"/>
      <c r="O6215" s="164"/>
    </row>
    <row r="6216" spans="10:15" x14ac:dyDescent="0.25">
      <c r="J6216" s="164"/>
      <c r="K6216" s="164"/>
      <c r="L6216" s="164"/>
      <c r="M6216" s="164"/>
      <c r="N6216" s="164"/>
      <c r="O6216" s="164"/>
    </row>
    <row r="6217" spans="10:15" x14ac:dyDescent="0.25">
      <c r="J6217" s="164"/>
      <c r="K6217" s="164"/>
      <c r="L6217" s="164"/>
      <c r="M6217" s="164"/>
      <c r="N6217" s="164"/>
      <c r="O6217" s="164"/>
    </row>
    <row r="6218" spans="10:15" x14ac:dyDescent="0.25">
      <c r="J6218" s="164"/>
      <c r="K6218" s="164"/>
      <c r="L6218" s="164"/>
      <c r="M6218" s="164"/>
      <c r="N6218" s="164"/>
      <c r="O6218" s="164"/>
    </row>
    <row r="6219" spans="10:15" x14ac:dyDescent="0.25">
      <c r="J6219" s="164"/>
      <c r="K6219" s="164"/>
      <c r="L6219" s="164"/>
      <c r="M6219" s="164"/>
      <c r="N6219" s="164"/>
      <c r="O6219" s="164"/>
    </row>
    <row r="6220" spans="10:15" x14ac:dyDescent="0.25">
      <c r="J6220" s="164"/>
      <c r="K6220" s="164"/>
      <c r="L6220" s="164"/>
      <c r="M6220" s="164"/>
      <c r="N6220" s="164"/>
      <c r="O6220" s="164"/>
    </row>
    <row r="6221" spans="10:15" x14ac:dyDescent="0.25">
      <c r="J6221" s="164"/>
      <c r="K6221" s="164"/>
      <c r="L6221" s="164"/>
      <c r="M6221" s="164"/>
      <c r="N6221" s="164"/>
      <c r="O6221" s="164"/>
    </row>
    <row r="6222" spans="10:15" x14ac:dyDescent="0.25">
      <c r="J6222" s="164"/>
      <c r="K6222" s="164"/>
      <c r="L6222" s="164"/>
      <c r="M6222" s="164"/>
      <c r="N6222" s="164"/>
      <c r="O6222" s="164"/>
    </row>
    <row r="6223" spans="10:15" x14ac:dyDescent="0.25">
      <c r="J6223" s="164"/>
      <c r="K6223" s="164"/>
      <c r="L6223" s="164"/>
      <c r="M6223" s="164"/>
      <c r="N6223" s="164"/>
      <c r="O6223" s="164"/>
    </row>
    <row r="6224" spans="10:15" x14ac:dyDescent="0.25">
      <c r="J6224" s="164"/>
      <c r="K6224" s="164"/>
      <c r="L6224" s="164"/>
      <c r="M6224" s="164"/>
      <c r="N6224" s="164"/>
      <c r="O6224" s="164"/>
    </row>
    <row r="6225" spans="10:15" x14ac:dyDescent="0.25">
      <c r="J6225" s="164"/>
      <c r="K6225" s="164"/>
      <c r="L6225" s="164"/>
      <c r="M6225" s="164"/>
      <c r="N6225" s="164"/>
      <c r="O6225" s="164"/>
    </row>
    <row r="6226" spans="10:15" x14ac:dyDescent="0.25">
      <c r="J6226" s="164"/>
      <c r="K6226" s="164"/>
      <c r="L6226" s="164"/>
      <c r="M6226" s="164"/>
      <c r="N6226" s="164"/>
      <c r="O6226" s="164"/>
    </row>
    <row r="6227" spans="10:15" x14ac:dyDescent="0.25">
      <c r="J6227" s="164"/>
      <c r="K6227" s="164"/>
      <c r="L6227" s="164"/>
      <c r="M6227" s="164"/>
      <c r="N6227" s="164"/>
      <c r="O6227" s="164"/>
    </row>
    <row r="6228" spans="10:15" x14ac:dyDescent="0.25">
      <c r="J6228" s="164"/>
      <c r="K6228" s="164"/>
      <c r="L6228" s="164"/>
      <c r="M6228" s="164"/>
      <c r="N6228" s="164"/>
      <c r="O6228" s="164"/>
    </row>
    <row r="6229" spans="10:15" x14ac:dyDescent="0.25">
      <c r="J6229" s="164"/>
      <c r="K6229" s="164"/>
      <c r="L6229" s="164"/>
      <c r="M6229" s="164"/>
      <c r="N6229" s="164"/>
      <c r="O6229" s="164"/>
    </row>
    <row r="6230" spans="10:15" x14ac:dyDescent="0.25">
      <c r="J6230" s="164"/>
      <c r="K6230" s="164"/>
      <c r="L6230" s="164"/>
      <c r="M6230" s="164"/>
      <c r="N6230" s="164"/>
      <c r="O6230" s="164"/>
    </row>
    <row r="6231" spans="10:15" x14ac:dyDescent="0.25">
      <c r="J6231" s="164"/>
      <c r="K6231" s="164"/>
      <c r="L6231" s="164"/>
      <c r="M6231" s="164"/>
      <c r="N6231" s="164"/>
      <c r="O6231" s="164"/>
    </row>
    <row r="6232" spans="10:15" x14ac:dyDescent="0.25">
      <c r="J6232" s="164"/>
      <c r="K6232" s="164"/>
      <c r="L6232" s="164"/>
      <c r="M6232" s="164"/>
      <c r="N6232" s="164"/>
      <c r="O6232" s="164"/>
    </row>
    <row r="6233" spans="10:15" x14ac:dyDescent="0.25">
      <c r="J6233" s="164"/>
      <c r="K6233" s="164"/>
      <c r="L6233" s="164"/>
      <c r="M6233" s="164"/>
      <c r="N6233" s="164"/>
      <c r="O6233" s="164"/>
    </row>
    <row r="6234" spans="10:15" x14ac:dyDescent="0.25">
      <c r="J6234" s="164"/>
      <c r="K6234" s="164"/>
      <c r="L6234" s="164"/>
      <c r="M6234" s="164"/>
      <c r="N6234" s="164"/>
      <c r="O6234" s="164"/>
    </row>
    <row r="6235" spans="10:15" x14ac:dyDescent="0.25">
      <c r="J6235" s="164"/>
      <c r="K6235" s="164"/>
      <c r="L6235" s="164"/>
      <c r="M6235" s="164"/>
      <c r="N6235" s="164"/>
      <c r="O6235" s="164"/>
    </row>
    <row r="6236" spans="10:15" x14ac:dyDescent="0.25">
      <c r="J6236" s="164"/>
      <c r="K6236" s="164"/>
      <c r="L6236" s="164"/>
      <c r="M6236" s="164"/>
      <c r="N6236" s="164"/>
      <c r="O6236" s="164"/>
    </row>
    <row r="6237" spans="10:15" x14ac:dyDescent="0.25">
      <c r="J6237" s="164"/>
      <c r="K6237" s="164"/>
      <c r="L6237" s="164"/>
      <c r="M6237" s="164"/>
      <c r="N6237" s="164"/>
      <c r="O6237" s="164"/>
    </row>
    <row r="6238" spans="10:15" x14ac:dyDescent="0.25">
      <c r="J6238" s="164"/>
      <c r="K6238" s="164"/>
      <c r="L6238" s="164"/>
      <c r="M6238" s="164"/>
      <c r="N6238" s="164"/>
      <c r="O6238" s="164"/>
    </row>
    <row r="6239" spans="10:15" x14ac:dyDescent="0.25">
      <c r="J6239" s="164"/>
      <c r="K6239" s="164"/>
      <c r="L6239" s="164"/>
      <c r="M6239" s="164"/>
      <c r="N6239" s="164"/>
      <c r="O6239" s="164"/>
    </row>
    <row r="6240" spans="10:15" x14ac:dyDescent="0.25">
      <c r="J6240" s="164"/>
      <c r="K6240" s="164"/>
      <c r="L6240" s="164"/>
      <c r="M6240" s="164"/>
      <c r="N6240" s="164"/>
      <c r="O6240" s="164"/>
    </row>
    <row r="6241" spans="10:15" x14ac:dyDescent="0.25">
      <c r="J6241" s="164"/>
      <c r="K6241" s="164"/>
      <c r="L6241" s="164"/>
      <c r="M6241" s="164"/>
      <c r="N6241" s="164"/>
      <c r="O6241" s="164"/>
    </row>
    <row r="6242" spans="10:15" x14ac:dyDescent="0.25">
      <c r="J6242" s="164"/>
      <c r="K6242" s="164"/>
      <c r="L6242" s="164"/>
      <c r="M6242" s="164"/>
      <c r="N6242" s="164"/>
      <c r="O6242" s="164"/>
    </row>
    <row r="6243" spans="10:15" x14ac:dyDescent="0.25">
      <c r="J6243" s="164"/>
      <c r="K6243" s="164"/>
      <c r="L6243" s="164"/>
      <c r="M6243" s="164"/>
      <c r="N6243" s="164"/>
      <c r="O6243" s="164"/>
    </row>
    <row r="6244" spans="10:15" x14ac:dyDescent="0.25">
      <c r="J6244" s="164"/>
      <c r="K6244" s="164"/>
      <c r="L6244" s="164"/>
      <c r="M6244" s="164"/>
      <c r="N6244" s="164"/>
      <c r="O6244" s="164"/>
    </row>
    <row r="6245" spans="10:15" x14ac:dyDescent="0.25">
      <c r="J6245" s="164"/>
      <c r="K6245" s="164"/>
      <c r="L6245" s="164"/>
      <c r="M6245" s="164"/>
      <c r="N6245" s="164"/>
      <c r="O6245" s="164"/>
    </row>
    <row r="6246" spans="10:15" x14ac:dyDescent="0.25">
      <c r="J6246" s="164"/>
      <c r="K6246" s="164"/>
      <c r="L6246" s="164"/>
      <c r="M6246" s="164"/>
      <c r="N6246" s="164"/>
      <c r="O6246" s="164"/>
    </row>
    <row r="6247" spans="10:15" x14ac:dyDescent="0.25">
      <c r="J6247" s="164"/>
      <c r="K6247" s="164"/>
      <c r="L6247" s="164"/>
      <c r="M6247" s="164"/>
      <c r="N6247" s="164"/>
      <c r="O6247" s="164"/>
    </row>
    <row r="6248" spans="10:15" x14ac:dyDescent="0.25">
      <c r="J6248" s="164"/>
      <c r="K6248" s="164"/>
      <c r="L6248" s="164"/>
      <c r="M6248" s="164"/>
      <c r="N6248" s="164"/>
      <c r="O6248" s="164"/>
    </row>
    <row r="6249" spans="10:15" x14ac:dyDescent="0.25">
      <c r="J6249" s="164"/>
      <c r="K6249" s="164"/>
      <c r="L6249" s="164"/>
      <c r="M6249" s="164"/>
      <c r="N6249" s="164"/>
      <c r="O6249" s="164"/>
    </row>
    <row r="6250" spans="10:15" x14ac:dyDescent="0.25">
      <c r="J6250" s="164"/>
      <c r="K6250" s="164"/>
      <c r="L6250" s="164"/>
      <c r="M6250" s="164"/>
      <c r="N6250" s="164"/>
      <c r="O6250" s="164"/>
    </row>
    <row r="6251" spans="10:15" x14ac:dyDescent="0.25">
      <c r="J6251" s="164"/>
      <c r="K6251" s="164"/>
      <c r="L6251" s="164"/>
      <c r="M6251" s="164"/>
      <c r="N6251" s="164"/>
      <c r="O6251" s="164"/>
    </row>
    <row r="6252" spans="10:15" x14ac:dyDescent="0.25">
      <c r="J6252" s="164"/>
      <c r="K6252" s="164"/>
      <c r="L6252" s="164"/>
      <c r="M6252" s="164"/>
      <c r="N6252" s="164"/>
      <c r="O6252" s="164"/>
    </row>
    <row r="6253" spans="10:15" x14ac:dyDescent="0.25">
      <c r="J6253" s="164"/>
      <c r="K6253" s="164"/>
      <c r="L6253" s="164"/>
      <c r="M6253" s="164"/>
      <c r="N6253" s="164"/>
      <c r="O6253" s="164"/>
    </row>
    <row r="6254" spans="10:15" x14ac:dyDescent="0.25">
      <c r="J6254" s="164"/>
      <c r="K6254" s="164"/>
      <c r="L6254" s="164"/>
      <c r="M6254" s="164"/>
      <c r="N6254" s="164"/>
      <c r="O6254" s="164"/>
    </row>
    <row r="6255" spans="10:15" x14ac:dyDescent="0.25">
      <c r="J6255" s="164"/>
      <c r="K6255" s="164"/>
      <c r="L6255" s="164"/>
      <c r="M6255" s="164"/>
      <c r="N6255" s="164"/>
      <c r="O6255" s="164"/>
    </row>
    <row r="6256" spans="10:15" x14ac:dyDescent="0.25">
      <c r="J6256" s="164"/>
      <c r="K6256" s="164"/>
      <c r="L6256" s="164"/>
      <c r="M6256" s="164"/>
      <c r="N6256" s="164"/>
      <c r="O6256" s="164"/>
    </row>
    <row r="6257" spans="10:15" x14ac:dyDescent="0.25">
      <c r="J6257" s="164"/>
      <c r="K6257" s="164"/>
      <c r="L6257" s="164"/>
      <c r="M6257" s="164"/>
      <c r="N6257" s="164"/>
      <c r="O6257" s="164"/>
    </row>
    <row r="6258" spans="10:15" x14ac:dyDescent="0.25">
      <c r="J6258" s="164"/>
      <c r="K6258" s="164"/>
      <c r="L6258" s="164"/>
      <c r="M6258" s="164"/>
      <c r="N6258" s="164"/>
      <c r="O6258" s="164"/>
    </row>
    <row r="6259" spans="10:15" x14ac:dyDescent="0.25">
      <c r="J6259" s="164"/>
      <c r="K6259" s="164"/>
      <c r="L6259" s="164"/>
      <c r="M6259" s="164"/>
      <c r="N6259" s="164"/>
      <c r="O6259" s="164"/>
    </row>
    <row r="6260" spans="10:15" x14ac:dyDescent="0.25">
      <c r="J6260" s="164"/>
      <c r="K6260" s="164"/>
      <c r="L6260" s="164"/>
      <c r="M6260" s="164"/>
      <c r="N6260" s="164"/>
      <c r="O6260" s="164"/>
    </row>
    <row r="6261" spans="10:15" x14ac:dyDescent="0.25">
      <c r="J6261" s="164"/>
      <c r="K6261" s="164"/>
      <c r="L6261" s="164"/>
      <c r="M6261" s="164"/>
      <c r="N6261" s="164"/>
      <c r="O6261" s="164"/>
    </row>
    <row r="6262" spans="10:15" x14ac:dyDescent="0.25">
      <c r="J6262" s="164"/>
      <c r="K6262" s="164"/>
      <c r="L6262" s="164"/>
      <c r="M6262" s="164"/>
      <c r="N6262" s="164"/>
      <c r="O6262" s="164"/>
    </row>
    <row r="6263" spans="10:15" x14ac:dyDescent="0.25">
      <c r="J6263" s="164"/>
      <c r="K6263" s="164"/>
      <c r="L6263" s="164"/>
      <c r="M6263" s="164"/>
      <c r="N6263" s="164"/>
      <c r="O6263" s="164"/>
    </row>
    <row r="6264" spans="10:15" x14ac:dyDescent="0.25">
      <c r="J6264" s="164"/>
      <c r="K6264" s="164"/>
      <c r="L6264" s="164"/>
      <c r="M6264" s="164"/>
      <c r="N6264" s="164"/>
      <c r="O6264" s="164"/>
    </row>
    <row r="6265" spans="10:15" x14ac:dyDescent="0.25">
      <c r="J6265" s="164"/>
      <c r="K6265" s="164"/>
      <c r="L6265" s="164"/>
      <c r="M6265" s="164"/>
      <c r="N6265" s="164"/>
      <c r="O6265" s="164"/>
    </row>
    <row r="6266" spans="10:15" x14ac:dyDescent="0.25">
      <c r="J6266" s="164"/>
      <c r="K6266" s="164"/>
      <c r="L6266" s="164"/>
      <c r="M6266" s="164"/>
      <c r="N6266" s="164"/>
      <c r="O6266" s="164"/>
    </row>
    <row r="6267" spans="10:15" x14ac:dyDescent="0.25">
      <c r="J6267" s="164"/>
      <c r="K6267" s="164"/>
      <c r="L6267" s="164"/>
      <c r="M6267" s="164"/>
      <c r="N6267" s="164"/>
      <c r="O6267" s="164"/>
    </row>
    <row r="6268" spans="10:15" x14ac:dyDescent="0.25">
      <c r="J6268" s="164"/>
      <c r="K6268" s="164"/>
      <c r="L6268" s="164"/>
      <c r="M6268" s="164"/>
      <c r="N6268" s="164"/>
      <c r="O6268" s="164"/>
    </row>
    <row r="6269" spans="10:15" x14ac:dyDescent="0.25">
      <c r="J6269" s="164"/>
      <c r="K6269" s="164"/>
      <c r="L6269" s="164"/>
      <c r="M6269" s="164"/>
      <c r="N6269" s="164"/>
      <c r="O6269" s="164"/>
    </row>
    <row r="6270" spans="10:15" x14ac:dyDescent="0.25">
      <c r="J6270" s="164"/>
      <c r="K6270" s="164"/>
      <c r="L6270" s="164"/>
      <c r="M6270" s="164"/>
      <c r="N6270" s="164"/>
      <c r="O6270" s="164"/>
    </row>
    <row r="6271" spans="10:15" x14ac:dyDescent="0.25">
      <c r="J6271" s="164"/>
      <c r="K6271" s="164"/>
      <c r="L6271" s="164"/>
      <c r="M6271" s="164"/>
      <c r="N6271" s="164"/>
      <c r="O6271" s="164"/>
    </row>
    <row r="6272" spans="10:15" x14ac:dyDescent="0.25">
      <c r="J6272" s="164"/>
      <c r="K6272" s="164"/>
      <c r="L6272" s="164"/>
      <c r="M6272" s="164"/>
      <c r="N6272" s="164"/>
      <c r="O6272" s="164"/>
    </row>
    <row r="6273" spans="10:15" x14ac:dyDescent="0.25">
      <c r="J6273" s="164"/>
      <c r="K6273" s="164"/>
      <c r="L6273" s="164"/>
      <c r="M6273" s="164"/>
      <c r="N6273" s="164"/>
      <c r="O6273" s="164"/>
    </row>
    <row r="6274" spans="10:15" x14ac:dyDescent="0.25">
      <c r="J6274" s="164"/>
      <c r="K6274" s="164"/>
      <c r="L6274" s="164"/>
      <c r="M6274" s="164"/>
      <c r="N6274" s="164"/>
      <c r="O6274" s="164"/>
    </row>
    <row r="6275" spans="10:15" x14ac:dyDescent="0.25">
      <c r="J6275" s="164"/>
      <c r="K6275" s="164"/>
      <c r="L6275" s="164"/>
      <c r="M6275" s="164"/>
      <c r="N6275" s="164"/>
      <c r="O6275" s="164"/>
    </row>
    <row r="6276" spans="10:15" x14ac:dyDescent="0.25">
      <c r="J6276" s="164"/>
      <c r="K6276" s="164"/>
      <c r="L6276" s="164"/>
      <c r="M6276" s="164"/>
      <c r="N6276" s="164"/>
      <c r="O6276" s="164"/>
    </row>
    <row r="6277" spans="10:15" x14ac:dyDescent="0.25">
      <c r="J6277" s="164"/>
      <c r="K6277" s="164"/>
      <c r="L6277" s="164"/>
      <c r="M6277" s="164"/>
      <c r="N6277" s="164"/>
      <c r="O6277" s="164"/>
    </row>
    <row r="6278" spans="10:15" x14ac:dyDescent="0.25">
      <c r="J6278" s="164"/>
      <c r="K6278" s="164"/>
      <c r="L6278" s="164"/>
      <c r="M6278" s="164"/>
      <c r="N6278" s="164"/>
      <c r="O6278" s="164"/>
    </row>
    <row r="6279" spans="10:15" x14ac:dyDescent="0.25">
      <c r="J6279" s="164"/>
      <c r="K6279" s="164"/>
      <c r="L6279" s="164"/>
      <c r="M6279" s="164"/>
      <c r="N6279" s="164"/>
      <c r="O6279" s="164"/>
    </row>
    <row r="6280" spans="10:15" x14ac:dyDescent="0.25">
      <c r="J6280" s="164"/>
      <c r="K6280" s="164"/>
      <c r="L6280" s="164"/>
      <c r="M6280" s="164"/>
      <c r="N6280" s="164"/>
      <c r="O6280" s="164"/>
    </row>
    <row r="6281" spans="10:15" x14ac:dyDescent="0.25">
      <c r="J6281" s="164"/>
      <c r="K6281" s="164"/>
      <c r="L6281" s="164"/>
      <c r="M6281" s="164"/>
      <c r="N6281" s="164"/>
      <c r="O6281" s="164"/>
    </row>
    <row r="6282" spans="10:15" x14ac:dyDescent="0.25">
      <c r="J6282" s="164"/>
      <c r="K6282" s="164"/>
      <c r="L6282" s="164"/>
      <c r="M6282" s="164"/>
      <c r="N6282" s="164"/>
      <c r="O6282" s="164"/>
    </row>
    <row r="6283" spans="10:15" x14ac:dyDescent="0.25">
      <c r="J6283" s="164"/>
      <c r="K6283" s="164"/>
      <c r="L6283" s="164"/>
      <c r="M6283" s="164"/>
      <c r="N6283" s="164"/>
      <c r="O6283" s="164"/>
    </row>
    <row r="6284" spans="10:15" x14ac:dyDescent="0.25">
      <c r="J6284" s="164"/>
      <c r="K6284" s="164"/>
      <c r="L6284" s="164"/>
      <c r="M6284" s="164"/>
      <c r="N6284" s="164"/>
      <c r="O6284" s="164"/>
    </row>
    <row r="6285" spans="10:15" x14ac:dyDescent="0.25">
      <c r="J6285" s="164"/>
      <c r="K6285" s="164"/>
      <c r="L6285" s="164"/>
      <c r="M6285" s="164"/>
      <c r="N6285" s="164"/>
      <c r="O6285" s="164"/>
    </row>
    <row r="6286" spans="10:15" x14ac:dyDescent="0.25">
      <c r="J6286" s="164"/>
      <c r="K6286" s="164"/>
      <c r="L6286" s="164"/>
      <c r="M6286" s="164"/>
      <c r="N6286" s="164"/>
      <c r="O6286" s="164"/>
    </row>
    <row r="6287" spans="10:15" x14ac:dyDescent="0.25">
      <c r="J6287" s="164"/>
      <c r="K6287" s="164"/>
      <c r="L6287" s="164"/>
      <c r="M6287" s="164"/>
      <c r="N6287" s="164"/>
      <c r="O6287" s="164"/>
    </row>
    <row r="6288" spans="10:15" x14ac:dyDescent="0.25">
      <c r="J6288" s="164"/>
      <c r="K6288" s="164"/>
      <c r="L6288" s="164"/>
      <c r="M6288" s="164"/>
      <c r="N6288" s="164"/>
      <c r="O6288" s="164"/>
    </row>
    <row r="6289" spans="10:15" x14ac:dyDescent="0.25">
      <c r="J6289" s="164"/>
      <c r="K6289" s="164"/>
      <c r="L6289" s="164"/>
      <c r="M6289" s="164"/>
      <c r="N6289" s="164"/>
      <c r="O6289" s="164"/>
    </row>
    <row r="6290" spans="10:15" x14ac:dyDescent="0.25">
      <c r="J6290" s="164"/>
      <c r="K6290" s="164"/>
      <c r="L6290" s="164"/>
      <c r="M6290" s="164"/>
      <c r="N6290" s="164"/>
      <c r="O6290" s="164"/>
    </row>
    <row r="6291" spans="10:15" x14ac:dyDescent="0.25">
      <c r="J6291" s="164"/>
      <c r="K6291" s="164"/>
      <c r="L6291" s="164"/>
      <c r="M6291" s="164"/>
      <c r="N6291" s="164"/>
      <c r="O6291" s="164"/>
    </row>
    <row r="6292" spans="10:15" x14ac:dyDescent="0.25">
      <c r="J6292" s="164"/>
      <c r="K6292" s="164"/>
      <c r="L6292" s="164"/>
      <c r="M6292" s="164"/>
      <c r="N6292" s="164"/>
      <c r="O6292" s="164"/>
    </row>
    <row r="6293" spans="10:15" x14ac:dyDescent="0.25">
      <c r="J6293" s="164"/>
      <c r="K6293" s="164"/>
      <c r="L6293" s="164"/>
      <c r="M6293" s="164"/>
      <c r="N6293" s="164"/>
      <c r="O6293" s="164"/>
    </row>
    <row r="6294" spans="10:15" x14ac:dyDescent="0.25">
      <c r="J6294" s="164"/>
      <c r="K6294" s="164"/>
      <c r="L6294" s="164"/>
      <c r="M6294" s="164"/>
      <c r="N6294" s="164"/>
      <c r="O6294" s="164"/>
    </row>
    <row r="6295" spans="10:15" x14ac:dyDescent="0.25">
      <c r="J6295" s="164"/>
      <c r="K6295" s="164"/>
      <c r="L6295" s="164"/>
      <c r="M6295" s="164"/>
      <c r="N6295" s="164"/>
      <c r="O6295" s="164"/>
    </row>
    <row r="6296" spans="10:15" x14ac:dyDescent="0.25">
      <c r="J6296" s="164"/>
      <c r="K6296" s="164"/>
      <c r="L6296" s="164"/>
      <c r="M6296" s="164"/>
      <c r="N6296" s="164"/>
      <c r="O6296" s="164"/>
    </row>
    <row r="6297" spans="10:15" x14ac:dyDescent="0.25">
      <c r="J6297" s="164"/>
      <c r="K6297" s="164"/>
      <c r="L6297" s="164"/>
      <c r="M6297" s="164"/>
      <c r="N6297" s="164"/>
      <c r="O6297" s="164"/>
    </row>
    <row r="6298" spans="10:15" x14ac:dyDescent="0.25">
      <c r="J6298" s="164"/>
      <c r="K6298" s="164"/>
      <c r="L6298" s="164"/>
      <c r="M6298" s="164"/>
      <c r="N6298" s="164"/>
      <c r="O6298" s="164"/>
    </row>
    <row r="6299" spans="10:15" x14ac:dyDescent="0.25">
      <c r="J6299" s="164"/>
      <c r="K6299" s="164"/>
      <c r="L6299" s="164"/>
      <c r="M6299" s="164"/>
      <c r="N6299" s="164"/>
      <c r="O6299" s="164"/>
    </row>
    <row r="6300" spans="10:15" x14ac:dyDescent="0.25">
      <c r="J6300" s="164"/>
      <c r="K6300" s="164"/>
      <c r="L6300" s="164"/>
      <c r="M6300" s="164"/>
      <c r="N6300" s="164"/>
      <c r="O6300" s="164"/>
    </row>
    <row r="6301" spans="10:15" x14ac:dyDescent="0.25">
      <c r="J6301" s="164"/>
      <c r="K6301" s="164"/>
      <c r="L6301" s="164"/>
      <c r="M6301" s="164"/>
      <c r="N6301" s="164"/>
      <c r="O6301" s="164"/>
    </row>
    <row r="6302" spans="10:15" x14ac:dyDescent="0.25">
      <c r="J6302" s="164"/>
      <c r="K6302" s="164"/>
      <c r="L6302" s="164"/>
      <c r="M6302" s="164"/>
      <c r="N6302" s="164"/>
      <c r="O6302" s="164"/>
    </row>
    <row r="6303" spans="10:15" x14ac:dyDescent="0.25">
      <c r="J6303" s="164"/>
      <c r="K6303" s="164"/>
      <c r="L6303" s="164"/>
      <c r="M6303" s="164"/>
      <c r="N6303" s="164"/>
      <c r="O6303" s="164"/>
    </row>
    <row r="6304" spans="10:15" x14ac:dyDescent="0.25">
      <c r="J6304" s="164"/>
      <c r="K6304" s="164"/>
      <c r="L6304" s="164"/>
      <c r="M6304" s="164"/>
      <c r="N6304" s="164"/>
      <c r="O6304" s="164"/>
    </row>
    <row r="6305" spans="10:15" x14ac:dyDescent="0.25">
      <c r="J6305" s="164"/>
      <c r="K6305" s="164"/>
      <c r="L6305" s="164"/>
      <c r="M6305" s="164"/>
      <c r="N6305" s="164"/>
      <c r="O6305" s="164"/>
    </row>
    <row r="6306" spans="10:15" x14ac:dyDescent="0.25">
      <c r="J6306" s="164"/>
      <c r="K6306" s="164"/>
      <c r="L6306" s="164"/>
      <c r="M6306" s="164"/>
      <c r="N6306" s="164"/>
      <c r="O6306" s="164"/>
    </row>
    <row r="6307" spans="10:15" x14ac:dyDescent="0.25">
      <c r="J6307" s="164"/>
      <c r="K6307" s="164"/>
      <c r="L6307" s="164"/>
      <c r="M6307" s="164"/>
      <c r="N6307" s="164"/>
      <c r="O6307" s="164"/>
    </row>
    <row r="6308" spans="10:15" x14ac:dyDescent="0.25">
      <c r="J6308" s="164"/>
      <c r="K6308" s="164"/>
      <c r="L6308" s="164"/>
      <c r="M6308" s="164"/>
      <c r="N6308" s="164"/>
      <c r="O6308" s="164"/>
    </row>
    <row r="6309" spans="10:15" x14ac:dyDescent="0.25">
      <c r="J6309" s="164"/>
      <c r="K6309" s="164"/>
      <c r="L6309" s="164"/>
      <c r="M6309" s="164"/>
      <c r="N6309" s="164"/>
      <c r="O6309" s="164"/>
    </row>
    <row r="6310" spans="10:15" x14ac:dyDescent="0.25">
      <c r="J6310" s="164"/>
      <c r="K6310" s="164"/>
      <c r="L6310" s="164"/>
      <c r="M6310" s="164"/>
      <c r="N6310" s="164"/>
      <c r="O6310" s="164"/>
    </row>
    <row r="6311" spans="10:15" x14ac:dyDescent="0.25">
      <c r="J6311" s="164"/>
      <c r="K6311" s="164"/>
      <c r="L6311" s="164"/>
      <c r="M6311" s="164"/>
      <c r="N6311" s="164"/>
      <c r="O6311" s="164"/>
    </row>
    <row r="6312" spans="10:15" x14ac:dyDescent="0.25">
      <c r="J6312" s="164"/>
      <c r="K6312" s="164"/>
      <c r="L6312" s="164"/>
      <c r="M6312" s="164"/>
      <c r="N6312" s="164"/>
      <c r="O6312" s="164"/>
    </row>
    <row r="6313" spans="10:15" x14ac:dyDescent="0.25">
      <c r="J6313" s="164"/>
      <c r="K6313" s="164"/>
      <c r="L6313" s="164"/>
      <c r="M6313" s="164"/>
      <c r="N6313" s="164"/>
      <c r="O6313" s="164"/>
    </row>
    <row r="6314" spans="10:15" x14ac:dyDescent="0.25">
      <c r="J6314" s="164"/>
      <c r="K6314" s="164"/>
      <c r="L6314" s="164"/>
      <c r="M6314" s="164"/>
      <c r="N6314" s="164"/>
      <c r="O6314" s="164"/>
    </row>
    <row r="6315" spans="10:15" x14ac:dyDescent="0.25">
      <c r="J6315" s="164"/>
      <c r="K6315" s="164"/>
      <c r="L6315" s="164"/>
      <c r="M6315" s="164"/>
      <c r="N6315" s="164"/>
      <c r="O6315" s="164"/>
    </row>
    <row r="6316" spans="10:15" x14ac:dyDescent="0.25">
      <c r="J6316" s="164"/>
      <c r="K6316" s="164"/>
      <c r="L6316" s="164"/>
      <c r="M6316" s="164"/>
      <c r="N6316" s="164"/>
      <c r="O6316" s="164"/>
    </row>
    <row r="6317" spans="10:15" x14ac:dyDescent="0.25">
      <c r="J6317" s="164"/>
      <c r="K6317" s="164"/>
      <c r="L6317" s="164"/>
      <c r="M6317" s="164"/>
      <c r="N6317" s="164"/>
      <c r="O6317" s="164"/>
    </row>
    <row r="6318" spans="10:15" x14ac:dyDescent="0.25">
      <c r="J6318" s="164"/>
      <c r="K6318" s="164"/>
      <c r="L6318" s="164"/>
      <c r="M6318" s="164"/>
      <c r="N6318" s="164"/>
      <c r="O6318" s="164"/>
    </row>
    <row r="6319" spans="10:15" x14ac:dyDescent="0.25">
      <c r="J6319" s="164"/>
      <c r="K6319" s="164"/>
      <c r="L6319" s="164"/>
      <c r="M6319" s="164"/>
      <c r="N6319" s="164"/>
      <c r="O6319" s="164"/>
    </row>
    <row r="6320" spans="10:15" x14ac:dyDescent="0.25">
      <c r="J6320" s="164"/>
      <c r="K6320" s="164"/>
      <c r="L6320" s="164"/>
      <c r="M6320" s="164"/>
      <c r="N6320" s="164"/>
      <c r="O6320" s="164"/>
    </row>
    <row r="6321" spans="10:15" x14ac:dyDescent="0.25">
      <c r="J6321" s="164"/>
      <c r="K6321" s="164"/>
      <c r="L6321" s="164"/>
      <c r="M6321" s="164"/>
      <c r="N6321" s="164"/>
      <c r="O6321" s="164"/>
    </row>
    <row r="6322" spans="10:15" x14ac:dyDescent="0.25">
      <c r="J6322" s="164"/>
      <c r="K6322" s="164"/>
      <c r="L6322" s="164"/>
      <c r="M6322" s="164"/>
      <c r="N6322" s="164"/>
      <c r="O6322" s="164"/>
    </row>
    <row r="6323" spans="10:15" x14ac:dyDescent="0.25">
      <c r="J6323" s="164"/>
      <c r="K6323" s="164"/>
      <c r="L6323" s="164"/>
      <c r="M6323" s="164"/>
      <c r="N6323" s="164"/>
      <c r="O6323" s="164"/>
    </row>
    <row r="6324" spans="10:15" x14ac:dyDescent="0.25">
      <c r="J6324" s="164"/>
      <c r="K6324" s="164"/>
      <c r="L6324" s="164"/>
      <c r="M6324" s="164"/>
      <c r="N6324" s="164"/>
      <c r="O6324" s="164"/>
    </row>
    <row r="6325" spans="10:15" x14ac:dyDescent="0.25">
      <c r="J6325" s="164"/>
      <c r="K6325" s="164"/>
      <c r="L6325" s="164"/>
      <c r="M6325" s="164"/>
      <c r="N6325" s="164"/>
      <c r="O6325" s="164"/>
    </row>
    <row r="6326" spans="10:15" x14ac:dyDescent="0.25">
      <c r="J6326" s="164"/>
      <c r="K6326" s="164"/>
      <c r="L6326" s="164"/>
      <c r="M6326" s="164"/>
      <c r="N6326" s="164"/>
      <c r="O6326" s="164"/>
    </row>
    <row r="6327" spans="10:15" x14ac:dyDescent="0.25">
      <c r="J6327" s="164"/>
      <c r="K6327" s="164"/>
      <c r="L6327" s="164"/>
      <c r="M6327" s="164"/>
      <c r="N6327" s="164"/>
      <c r="O6327" s="164"/>
    </row>
    <row r="6328" spans="10:15" x14ac:dyDescent="0.25">
      <c r="J6328" s="164"/>
      <c r="K6328" s="164"/>
      <c r="L6328" s="164"/>
      <c r="M6328" s="164"/>
      <c r="N6328" s="164"/>
      <c r="O6328" s="164"/>
    </row>
    <row r="6329" spans="10:15" x14ac:dyDescent="0.25">
      <c r="J6329" s="164"/>
      <c r="K6329" s="164"/>
      <c r="L6329" s="164"/>
      <c r="M6329" s="164"/>
      <c r="N6329" s="164"/>
      <c r="O6329" s="164"/>
    </row>
    <row r="6330" spans="10:15" x14ac:dyDescent="0.25">
      <c r="J6330" s="164"/>
      <c r="K6330" s="164"/>
      <c r="L6330" s="164"/>
      <c r="M6330" s="164"/>
      <c r="N6330" s="164"/>
      <c r="O6330" s="164"/>
    </row>
    <row r="6331" spans="10:15" x14ac:dyDescent="0.25">
      <c r="J6331" s="164"/>
      <c r="K6331" s="164"/>
      <c r="L6331" s="164"/>
      <c r="M6331" s="164"/>
      <c r="N6331" s="164"/>
      <c r="O6331" s="164"/>
    </row>
    <row r="6332" spans="10:15" x14ac:dyDescent="0.25">
      <c r="J6332" s="164"/>
      <c r="K6332" s="164"/>
      <c r="L6332" s="164"/>
      <c r="M6332" s="164"/>
      <c r="N6332" s="164"/>
      <c r="O6332" s="164"/>
    </row>
    <row r="6333" spans="10:15" x14ac:dyDescent="0.25">
      <c r="J6333" s="164"/>
      <c r="K6333" s="164"/>
      <c r="L6333" s="164"/>
      <c r="M6333" s="164"/>
      <c r="N6333" s="164"/>
      <c r="O6333" s="164"/>
    </row>
    <row r="6334" spans="10:15" x14ac:dyDescent="0.25">
      <c r="J6334" s="164"/>
      <c r="K6334" s="164"/>
      <c r="L6334" s="164"/>
      <c r="M6334" s="164"/>
      <c r="N6334" s="164"/>
      <c r="O6334" s="164"/>
    </row>
    <row r="6335" spans="10:15" x14ac:dyDescent="0.25">
      <c r="J6335" s="164"/>
      <c r="K6335" s="164"/>
      <c r="L6335" s="164"/>
      <c r="M6335" s="164"/>
      <c r="N6335" s="164"/>
      <c r="O6335" s="164"/>
    </row>
    <row r="6336" spans="10:15" x14ac:dyDescent="0.25">
      <c r="J6336" s="164"/>
      <c r="K6336" s="164"/>
      <c r="L6336" s="164"/>
      <c r="M6336" s="164"/>
      <c r="N6336" s="164"/>
      <c r="O6336" s="164"/>
    </row>
    <row r="6337" spans="10:15" x14ac:dyDescent="0.25">
      <c r="J6337" s="164"/>
      <c r="K6337" s="164"/>
      <c r="L6337" s="164"/>
      <c r="M6337" s="164"/>
      <c r="N6337" s="164"/>
      <c r="O6337" s="164"/>
    </row>
    <row r="6338" spans="10:15" x14ac:dyDescent="0.25">
      <c r="J6338" s="164"/>
      <c r="K6338" s="164"/>
      <c r="L6338" s="164"/>
      <c r="M6338" s="164"/>
      <c r="N6338" s="164"/>
      <c r="O6338" s="164"/>
    </row>
    <row r="6339" spans="10:15" x14ac:dyDescent="0.25">
      <c r="J6339" s="164"/>
      <c r="K6339" s="164"/>
      <c r="L6339" s="164"/>
      <c r="M6339" s="164"/>
      <c r="N6339" s="164"/>
      <c r="O6339" s="164"/>
    </row>
    <row r="6340" spans="10:15" x14ac:dyDescent="0.25">
      <c r="J6340" s="164"/>
      <c r="K6340" s="164"/>
      <c r="L6340" s="164"/>
      <c r="M6340" s="164"/>
      <c r="N6340" s="164"/>
      <c r="O6340" s="164"/>
    </row>
    <row r="6341" spans="10:15" x14ac:dyDescent="0.25">
      <c r="J6341" s="164"/>
      <c r="K6341" s="164"/>
      <c r="L6341" s="164"/>
      <c r="M6341" s="164"/>
      <c r="N6341" s="164"/>
      <c r="O6341" s="164"/>
    </row>
    <row r="6342" spans="10:15" x14ac:dyDescent="0.25">
      <c r="J6342" s="164"/>
      <c r="K6342" s="164"/>
      <c r="L6342" s="164"/>
      <c r="M6342" s="164"/>
      <c r="N6342" s="164"/>
      <c r="O6342" s="164"/>
    </row>
    <row r="6343" spans="10:15" x14ac:dyDescent="0.25">
      <c r="J6343" s="164"/>
      <c r="K6343" s="164"/>
      <c r="L6343" s="164"/>
      <c r="M6343" s="164"/>
      <c r="N6343" s="164"/>
      <c r="O6343" s="164"/>
    </row>
    <row r="6344" spans="10:15" x14ac:dyDescent="0.25">
      <c r="J6344" s="164"/>
      <c r="K6344" s="164"/>
      <c r="L6344" s="164"/>
      <c r="M6344" s="164"/>
      <c r="N6344" s="164"/>
      <c r="O6344" s="164"/>
    </row>
    <row r="6345" spans="10:15" x14ac:dyDescent="0.25">
      <c r="J6345" s="164"/>
      <c r="K6345" s="164"/>
      <c r="L6345" s="164"/>
      <c r="M6345" s="164"/>
      <c r="N6345" s="164"/>
      <c r="O6345" s="164"/>
    </row>
    <row r="6346" spans="10:15" x14ac:dyDescent="0.25">
      <c r="J6346" s="164"/>
      <c r="K6346" s="164"/>
      <c r="L6346" s="164"/>
      <c r="M6346" s="164"/>
      <c r="N6346" s="164"/>
      <c r="O6346" s="164"/>
    </row>
    <row r="6347" spans="10:15" x14ac:dyDescent="0.25">
      <c r="J6347" s="164"/>
      <c r="K6347" s="164"/>
      <c r="L6347" s="164"/>
      <c r="M6347" s="164"/>
      <c r="N6347" s="164"/>
      <c r="O6347" s="164"/>
    </row>
    <row r="6348" spans="10:15" x14ac:dyDescent="0.25">
      <c r="J6348" s="164"/>
      <c r="K6348" s="164"/>
      <c r="L6348" s="164"/>
      <c r="M6348" s="164"/>
      <c r="N6348" s="164"/>
      <c r="O6348" s="164"/>
    </row>
    <row r="6349" spans="10:15" x14ac:dyDescent="0.25">
      <c r="J6349" s="164"/>
      <c r="K6349" s="164"/>
      <c r="L6349" s="164"/>
      <c r="M6349" s="164"/>
      <c r="N6349" s="164"/>
      <c r="O6349" s="164"/>
    </row>
    <row r="6350" spans="10:15" x14ac:dyDescent="0.25">
      <c r="J6350" s="164"/>
      <c r="K6350" s="164"/>
      <c r="L6350" s="164"/>
      <c r="M6350" s="164"/>
      <c r="N6350" s="164"/>
      <c r="O6350" s="164"/>
    </row>
    <row r="6351" spans="10:15" x14ac:dyDescent="0.25">
      <c r="J6351" s="164"/>
      <c r="K6351" s="164"/>
      <c r="L6351" s="164"/>
      <c r="M6351" s="164"/>
      <c r="N6351" s="164"/>
      <c r="O6351" s="164"/>
    </row>
    <row r="6352" spans="10:15" x14ac:dyDescent="0.25">
      <c r="J6352" s="164"/>
      <c r="K6352" s="164"/>
      <c r="L6352" s="164"/>
      <c r="M6352" s="164"/>
      <c r="N6352" s="164"/>
      <c r="O6352" s="164"/>
    </row>
    <row r="6353" spans="10:15" x14ac:dyDescent="0.25">
      <c r="J6353" s="164"/>
      <c r="K6353" s="164"/>
      <c r="L6353" s="164"/>
      <c r="M6353" s="164"/>
      <c r="N6353" s="164"/>
      <c r="O6353" s="164"/>
    </row>
    <row r="6354" spans="10:15" x14ac:dyDescent="0.25">
      <c r="J6354" s="164"/>
      <c r="K6354" s="164"/>
      <c r="L6354" s="164"/>
      <c r="M6354" s="164"/>
      <c r="N6354" s="164"/>
      <c r="O6354" s="164"/>
    </row>
    <row r="6355" spans="10:15" x14ac:dyDescent="0.25">
      <c r="J6355" s="164"/>
      <c r="K6355" s="164"/>
      <c r="L6355" s="164"/>
      <c r="M6355" s="164"/>
      <c r="N6355" s="164"/>
      <c r="O6355" s="164"/>
    </row>
    <row r="6356" spans="10:15" x14ac:dyDescent="0.25">
      <c r="J6356" s="164"/>
      <c r="K6356" s="164"/>
      <c r="L6356" s="164"/>
      <c r="M6356" s="164"/>
      <c r="N6356" s="164"/>
      <c r="O6356" s="164"/>
    </row>
    <row r="6357" spans="10:15" x14ac:dyDescent="0.25">
      <c r="J6357" s="164"/>
      <c r="K6357" s="164"/>
      <c r="L6357" s="164"/>
      <c r="M6357" s="164"/>
      <c r="N6357" s="164"/>
      <c r="O6357" s="164"/>
    </row>
    <row r="6358" spans="10:15" x14ac:dyDescent="0.25">
      <c r="J6358" s="164"/>
      <c r="K6358" s="164"/>
      <c r="L6358" s="164"/>
      <c r="M6358" s="164"/>
      <c r="N6358" s="164"/>
      <c r="O6358" s="164"/>
    </row>
    <row r="6359" spans="10:15" x14ac:dyDescent="0.25">
      <c r="J6359" s="164"/>
      <c r="K6359" s="164"/>
      <c r="L6359" s="164"/>
      <c r="M6359" s="164"/>
      <c r="N6359" s="164"/>
      <c r="O6359" s="164"/>
    </row>
    <row r="6360" spans="10:15" x14ac:dyDescent="0.25">
      <c r="J6360" s="164"/>
      <c r="K6360" s="164"/>
      <c r="L6360" s="164"/>
      <c r="M6360" s="164"/>
      <c r="N6360" s="164"/>
      <c r="O6360" s="164"/>
    </row>
    <row r="6361" spans="10:15" x14ac:dyDescent="0.25">
      <c r="J6361" s="164"/>
      <c r="K6361" s="164"/>
      <c r="L6361" s="164"/>
      <c r="M6361" s="164"/>
      <c r="N6361" s="164"/>
      <c r="O6361" s="164"/>
    </row>
    <row r="6362" spans="10:15" x14ac:dyDescent="0.25">
      <c r="J6362" s="164"/>
      <c r="K6362" s="164"/>
      <c r="L6362" s="164"/>
      <c r="M6362" s="164"/>
      <c r="N6362" s="164"/>
      <c r="O6362" s="164"/>
    </row>
    <row r="6363" spans="10:15" x14ac:dyDescent="0.25">
      <c r="J6363" s="164"/>
      <c r="K6363" s="164"/>
      <c r="L6363" s="164"/>
      <c r="M6363" s="164"/>
      <c r="N6363" s="164"/>
      <c r="O6363" s="164"/>
    </row>
    <row r="6364" spans="10:15" x14ac:dyDescent="0.25">
      <c r="J6364" s="164"/>
      <c r="K6364" s="164"/>
      <c r="L6364" s="164"/>
      <c r="M6364" s="164"/>
      <c r="N6364" s="164"/>
      <c r="O6364" s="164"/>
    </row>
    <row r="6365" spans="10:15" x14ac:dyDescent="0.25">
      <c r="J6365" s="164"/>
      <c r="K6365" s="164"/>
      <c r="L6365" s="164"/>
      <c r="M6365" s="164"/>
      <c r="N6365" s="164"/>
      <c r="O6365" s="164"/>
    </row>
    <row r="6366" spans="10:15" x14ac:dyDescent="0.25">
      <c r="J6366" s="164"/>
      <c r="K6366" s="164"/>
      <c r="L6366" s="164"/>
      <c r="M6366" s="164"/>
      <c r="N6366" s="164"/>
      <c r="O6366" s="164"/>
    </row>
    <row r="6367" spans="10:15" x14ac:dyDescent="0.25">
      <c r="J6367" s="164"/>
      <c r="K6367" s="164"/>
      <c r="L6367" s="164"/>
      <c r="M6367" s="164"/>
      <c r="N6367" s="164"/>
      <c r="O6367" s="164"/>
    </row>
    <row r="6368" spans="10:15" x14ac:dyDescent="0.25">
      <c r="J6368" s="164"/>
      <c r="K6368" s="164"/>
      <c r="L6368" s="164"/>
      <c r="M6368" s="164"/>
      <c r="N6368" s="164"/>
      <c r="O6368" s="164"/>
    </row>
    <row r="6369" spans="10:15" x14ac:dyDescent="0.25">
      <c r="J6369" s="164"/>
      <c r="K6369" s="164"/>
      <c r="L6369" s="164"/>
      <c r="M6369" s="164"/>
      <c r="N6369" s="164"/>
      <c r="O6369" s="164"/>
    </row>
    <row r="6370" spans="10:15" x14ac:dyDescent="0.25">
      <c r="J6370" s="164"/>
      <c r="K6370" s="164"/>
      <c r="L6370" s="164"/>
      <c r="M6370" s="164"/>
      <c r="N6370" s="164"/>
      <c r="O6370" s="164"/>
    </row>
    <row r="6371" spans="10:15" x14ac:dyDescent="0.25">
      <c r="J6371" s="164"/>
      <c r="K6371" s="164"/>
      <c r="L6371" s="164"/>
      <c r="M6371" s="164"/>
      <c r="N6371" s="164"/>
      <c r="O6371" s="164"/>
    </row>
    <row r="6372" spans="10:15" x14ac:dyDescent="0.25">
      <c r="J6372" s="164"/>
      <c r="K6372" s="164"/>
      <c r="L6372" s="164"/>
      <c r="M6372" s="164"/>
      <c r="N6372" s="164"/>
      <c r="O6372" s="164"/>
    </row>
    <row r="6373" spans="10:15" x14ac:dyDescent="0.25">
      <c r="J6373" s="164"/>
      <c r="K6373" s="164"/>
      <c r="L6373" s="164"/>
      <c r="M6373" s="164"/>
      <c r="N6373" s="164"/>
      <c r="O6373" s="164"/>
    </row>
    <row r="6374" spans="10:15" x14ac:dyDescent="0.25">
      <c r="J6374" s="164"/>
      <c r="K6374" s="164"/>
      <c r="L6374" s="164"/>
      <c r="M6374" s="164"/>
      <c r="N6374" s="164"/>
      <c r="O6374" s="164"/>
    </row>
    <row r="6375" spans="10:15" x14ac:dyDescent="0.25">
      <c r="J6375" s="164"/>
      <c r="K6375" s="164"/>
      <c r="L6375" s="164"/>
      <c r="M6375" s="164"/>
      <c r="N6375" s="164"/>
      <c r="O6375" s="164"/>
    </row>
    <row r="6376" spans="10:15" x14ac:dyDescent="0.25">
      <c r="J6376" s="164"/>
      <c r="K6376" s="164"/>
      <c r="L6376" s="164"/>
      <c r="M6376" s="164"/>
      <c r="N6376" s="164"/>
      <c r="O6376" s="164"/>
    </row>
    <row r="6377" spans="10:15" x14ac:dyDescent="0.25">
      <c r="J6377" s="164"/>
      <c r="K6377" s="164"/>
      <c r="L6377" s="164"/>
      <c r="M6377" s="164"/>
      <c r="N6377" s="164"/>
      <c r="O6377" s="164"/>
    </row>
    <row r="6378" spans="10:15" x14ac:dyDescent="0.25">
      <c r="J6378" s="164"/>
      <c r="K6378" s="164"/>
      <c r="L6378" s="164"/>
      <c r="M6378" s="164"/>
      <c r="N6378" s="164"/>
      <c r="O6378" s="164"/>
    </row>
    <row r="6379" spans="10:15" x14ac:dyDescent="0.25">
      <c r="J6379" s="164"/>
      <c r="K6379" s="164"/>
      <c r="L6379" s="164"/>
      <c r="M6379" s="164"/>
      <c r="N6379" s="164"/>
      <c r="O6379" s="164"/>
    </row>
    <row r="6380" spans="10:15" x14ac:dyDescent="0.25">
      <c r="J6380" s="164"/>
      <c r="K6380" s="164"/>
      <c r="L6380" s="164"/>
      <c r="M6380" s="164"/>
      <c r="N6380" s="164"/>
      <c r="O6380" s="164"/>
    </row>
    <row r="6381" spans="10:15" x14ac:dyDescent="0.25">
      <c r="J6381" s="164"/>
      <c r="K6381" s="164"/>
      <c r="L6381" s="164"/>
      <c r="M6381" s="164"/>
      <c r="N6381" s="164"/>
      <c r="O6381" s="164"/>
    </row>
    <row r="6382" spans="10:15" x14ac:dyDescent="0.25">
      <c r="J6382" s="164"/>
      <c r="K6382" s="164"/>
      <c r="L6382" s="164"/>
      <c r="M6382" s="164"/>
      <c r="N6382" s="164"/>
      <c r="O6382" s="164"/>
    </row>
    <row r="6383" spans="10:15" x14ac:dyDescent="0.25">
      <c r="J6383" s="164"/>
      <c r="K6383" s="164"/>
      <c r="L6383" s="164"/>
      <c r="M6383" s="164"/>
      <c r="N6383" s="164"/>
      <c r="O6383" s="164"/>
    </row>
    <row r="6384" spans="10:15" x14ac:dyDescent="0.25">
      <c r="J6384" s="164"/>
      <c r="K6384" s="164"/>
      <c r="L6384" s="164"/>
      <c r="M6384" s="164"/>
      <c r="N6384" s="164"/>
      <c r="O6384" s="164"/>
    </row>
    <row r="6385" spans="10:15" x14ac:dyDescent="0.25">
      <c r="J6385" s="164"/>
      <c r="K6385" s="164"/>
      <c r="L6385" s="164"/>
      <c r="M6385" s="164"/>
      <c r="N6385" s="164"/>
      <c r="O6385" s="164"/>
    </row>
    <row r="6386" spans="10:15" x14ac:dyDescent="0.25">
      <c r="J6386" s="164"/>
      <c r="K6386" s="164"/>
      <c r="L6386" s="164"/>
      <c r="M6386" s="164"/>
      <c r="N6386" s="164"/>
      <c r="O6386" s="164"/>
    </row>
    <row r="6387" spans="10:15" x14ac:dyDescent="0.25">
      <c r="J6387" s="164"/>
      <c r="K6387" s="164"/>
      <c r="L6387" s="164"/>
      <c r="M6387" s="164"/>
      <c r="N6387" s="164"/>
      <c r="O6387" s="164"/>
    </row>
    <row r="6388" spans="10:15" x14ac:dyDescent="0.25">
      <c r="J6388" s="164"/>
      <c r="K6388" s="164"/>
      <c r="L6388" s="164"/>
      <c r="M6388" s="164"/>
      <c r="N6388" s="164"/>
      <c r="O6388" s="164"/>
    </row>
    <row r="6389" spans="10:15" x14ac:dyDescent="0.25">
      <c r="J6389" s="164"/>
      <c r="K6389" s="164"/>
      <c r="L6389" s="164"/>
      <c r="M6389" s="164"/>
      <c r="N6389" s="164"/>
      <c r="O6389" s="164"/>
    </row>
    <row r="6390" spans="10:15" x14ac:dyDescent="0.25">
      <c r="J6390" s="164"/>
      <c r="K6390" s="164"/>
      <c r="L6390" s="164"/>
      <c r="M6390" s="164"/>
      <c r="N6390" s="164"/>
      <c r="O6390" s="164"/>
    </row>
    <row r="6391" spans="10:15" x14ac:dyDescent="0.25">
      <c r="J6391" s="164"/>
      <c r="K6391" s="164"/>
      <c r="L6391" s="164"/>
      <c r="M6391" s="164"/>
      <c r="N6391" s="164"/>
      <c r="O6391" s="164"/>
    </row>
    <row r="6392" spans="10:15" x14ac:dyDescent="0.25">
      <c r="J6392" s="164"/>
      <c r="K6392" s="164"/>
      <c r="L6392" s="164"/>
      <c r="M6392" s="164"/>
      <c r="N6392" s="164"/>
      <c r="O6392" s="164"/>
    </row>
    <row r="6393" spans="10:15" x14ac:dyDescent="0.25">
      <c r="J6393" s="164"/>
      <c r="K6393" s="164"/>
      <c r="L6393" s="164"/>
      <c r="M6393" s="164"/>
      <c r="N6393" s="164"/>
      <c r="O6393" s="164"/>
    </row>
    <row r="6394" spans="10:15" x14ac:dyDescent="0.25">
      <c r="J6394" s="164"/>
      <c r="K6394" s="164"/>
      <c r="L6394" s="164"/>
      <c r="M6394" s="164"/>
      <c r="N6394" s="164"/>
      <c r="O6394" s="164"/>
    </row>
    <row r="6395" spans="10:15" x14ac:dyDescent="0.25">
      <c r="J6395" s="164"/>
      <c r="K6395" s="164"/>
      <c r="L6395" s="164"/>
      <c r="M6395" s="164"/>
      <c r="N6395" s="164"/>
      <c r="O6395" s="164"/>
    </row>
    <row r="6396" spans="10:15" x14ac:dyDescent="0.25">
      <c r="J6396" s="164"/>
      <c r="K6396" s="164"/>
      <c r="L6396" s="164"/>
      <c r="M6396" s="164"/>
      <c r="N6396" s="164"/>
      <c r="O6396" s="164"/>
    </row>
    <row r="6397" spans="10:15" x14ac:dyDescent="0.25">
      <c r="J6397" s="164"/>
      <c r="K6397" s="164"/>
      <c r="L6397" s="164"/>
      <c r="M6397" s="164"/>
      <c r="N6397" s="164"/>
      <c r="O6397" s="164"/>
    </row>
    <row r="6398" spans="10:15" x14ac:dyDescent="0.25">
      <c r="J6398" s="164"/>
      <c r="K6398" s="164"/>
      <c r="L6398" s="164"/>
      <c r="M6398" s="164"/>
      <c r="N6398" s="164"/>
      <c r="O6398" s="164"/>
    </row>
    <row r="6399" spans="10:15" x14ac:dyDescent="0.25">
      <c r="J6399" s="164"/>
      <c r="K6399" s="164"/>
      <c r="L6399" s="164"/>
      <c r="M6399" s="164"/>
      <c r="N6399" s="164"/>
      <c r="O6399" s="164"/>
    </row>
    <row r="6400" spans="10:15" x14ac:dyDescent="0.25">
      <c r="J6400" s="164"/>
      <c r="K6400" s="164"/>
      <c r="L6400" s="164"/>
      <c r="M6400" s="164"/>
      <c r="N6400" s="164"/>
      <c r="O6400" s="164"/>
    </row>
    <row r="6401" spans="10:15" x14ac:dyDescent="0.25">
      <c r="J6401" s="164"/>
      <c r="K6401" s="164"/>
      <c r="L6401" s="164"/>
      <c r="M6401" s="164"/>
      <c r="N6401" s="164"/>
      <c r="O6401" s="164"/>
    </row>
    <row r="6402" spans="10:15" x14ac:dyDescent="0.25">
      <c r="J6402" s="164"/>
      <c r="K6402" s="164"/>
      <c r="L6402" s="164"/>
      <c r="M6402" s="164"/>
      <c r="N6402" s="164"/>
      <c r="O6402" s="164"/>
    </row>
    <row r="6403" spans="10:15" x14ac:dyDescent="0.25">
      <c r="J6403" s="164"/>
      <c r="K6403" s="164"/>
      <c r="L6403" s="164"/>
      <c r="M6403" s="164"/>
      <c r="N6403" s="164"/>
      <c r="O6403" s="164"/>
    </row>
    <row r="6404" spans="10:15" x14ac:dyDescent="0.25">
      <c r="J6404" s="164"/>
      <c r="K6404" s="164"/>
      <c r="L6404" s="164"/>
      <c r="M6404" s="164"/>
      <c r="N6404" s="164"/>
      <c r="O6404" s="164"/>
    </row>
    <row r="6405" spans="10:15" x14ac:dyDescent="0.25">
      <c r="J6405" s="164"/>
      <c r="K6405" s="164"/>
      <c r="L6405" s="164"/>
      <c r="M6405" s="164"/>
      <c r="N6405" s="164"/>
      <c r="O6405" s="164"/>
    </row>
    <row r="6406" spans="10:15" x14ac:dyDescent="0.25">
      <c r="J6406" s="164"/>
      <c r="K6406" s="164"/>
      <c r="L6406" s="164"/>
      <c r="M6406" s="164"/>
      <c r="N6406" s="164"/>
      <c r="O6406" s="164"/>
    </row>
    <row r="6407" spans="10:15" x14ac:dyDescent="0.25">
      <c r="J6407" s="164"/>
      <c r="K6407" s="164"/>
      <c r="L6407" s="164"/>
      <c r="M6407" s="164"/>
      <c r="N6407" s="164"/>
      <c r="O6407" s="164"/>
    </row>
    <row r="6408" spans="10:15" x14ac:dyDescent="0.25">
      <c r="J6408" s="164"/>
      <c r="K6408" s="164"/>
      <c r="L6408" s="164"/>
      <c r="M6408" s="164"/>
      <c r="N6408" s="164"/>
      <c r="O6408" s="164"/>
    </row>
    <row r="6409" spans="10:15" x14ac:dyDescent="0.25">
      <c r="J6409" s="164"/>
      <c r="K6409" s="164"/>
      <c r="L6409" s="164"/>
      <c r="M6409" s="164"/>
      <c r="N6409" s="164"/>
      <c r="O6409" s="164"/>
    </row>
    <row r="6410" spans="10:15" x14ac:dyDescent="0.25">
      <c r="J6410" s="164"/>
      <c r="K6410" s="164"/>
      <c r="L6410" s="164"/>
      <c r="M6410" s="164"/>
      <c r="N6410" s="164"/>
      <c r="O6410" s="164"/>
    </row>
    <row r="6411" spans="10:15" x14ac:dyDescent="0.25">
      <c r="J6411" s="164"/>
      <c r="K6411" s="164"/>
      <c r="L6411" s="164"/>
      <c r="M6411" s="164"/>
      <c r="N6411" s="164"/>
      <c r="O6411" s="164"/>
    </row>
    <row r="6412" spans="10:15" x14ac:dyDescent="0.25">
      <c r="J6412" s="164"/>
      <c r="K6412" s="164"/>
      <c r="L6412" s="164"/>
      <c r="M6412" s="164"/>
      <c r="N6412" s="164"/>
      <c r="O6412" s="164"/>
    </row>
    <row r="6413" spans="10:15" x14ac:dyDescent="0.25">
      <c r="J6413" s="164"/>
      <c r="K6413" s="164"/>
      <c r="L6413" s="164"/>
      <c r="M6413" s="164"/>
      <c r="N6413" s="164"/>
      <c r="O6413" s="164"/>
    </row>
    <row r="6414" spans="10:15" x14ac:dyDescent="0.25">
      <c r="J6414" s="164"/>
      <c r="K6414" s="164"/>
      <c r="L6414" s="164"/>
      <c r="M6414" s="164"/>
      <c r="N6414" s="164"/>
      <c r="O6414" s="164"/>
    </row>
    <row r="6415" spans="10:15" x14ac:dyDescent="0.25">
      <c r="J6415" s="164"/>
      <c r="K6415" s="164"/>
      <c r="L6415" s="164"/>
      <c r="M6415" s="164"/>
      <c r="N6415" s="164"/>
      <c r="O6415" s="164"/>
    </row>
    <row r="6416" spans="10:15" x14ac:dyDescent="0.25">
      <c r="J6416" s="164"/>
      <c r="K6416" s="164"/>
      <c r="L6416" s="164"/>
      <c r="M6416" s="164"/>
      <c r="N6416" s="164"/>
      <c r="O6416" s="164"/>
    </row>
    <row r="6417" spans="10:15" x14ac:dyDescent="0.25">
      <c r="J6417" s="164"/>
      <c r="K6417" s="164"/>
      <c r="L6417" s="164"/>
      <c r="M6417" s="164"/>
      <c r="N6417" s="164"/>
      <c r="O6417" s="164"/>
    </row>
    <row r="6418" spans="10:15" x14ac:dyDescent="0.25">
      <c r="J6418" s="164"/>
      <c r="K6418" s="164"/>
      <c r="L6418" s="164"/>
      <c r="M6418" s="164"/>
      <c r="N6418" s="164"/>
      <c r="O6418" s="164"/>
    </row>
    <row r="6419" spans="10:15" x14ac:dyDescent="0.25">
      <c r="J6419" s="164"/>
      <c r="K6419" s="164"/>
      <c r="L6419" s="164"/>
      <c r="M6419" s="164"/>
      <c r="N6419" s="164"/>
      <c r="O6419" s="164"/>
    </row>
    <row r="6420" spans="10:15" x14ac:dyDescent="0.25">
      <c r="J6420" s="164"/>
      <c r="K6420" s="164"/>
      <c r="L6420" s="164"/>
      <c r="M6420" s="164"/>
      <c r="N6420" s="164"/>
      <c r="O6420" s="164"/>
    </row>
    <row r="6421" spans="10:15" x14ac:dyDescent="0.25">
      <c r="J6421" s="164"/>
      <c r="K6421" s="164"/>
      <c r="L6421" s="164"/>
      <c r="M6421" s="164"/>
      <c r="N6421" s="164"/>
      <c r="O6421" s="164"/>
    </row>
    <row r="6422" spans="10:15" x14ac:dyDescent="0.25">
      <c r="J6422" s="164"/>
      <c r="K6422" s="164"/>
      <c r="L6422" s="164"/>
      <c r="M6422" s="164"/>
      <c r="N6422" s="164"/>
      <c r="O6422" s="164"/>
    </row>
    <row r="6423" spans="10:15" x14ac:dyDescent="0.25">
      <c r="J6423" s="164"/>
      <c r="K6423" s="164"/>
      <c r="L6423" s="164"/>
      <c r="M6423" s="164"/>
      <c r="N6423" s="164"/>
      <c r="O6423" s="164"/>
    </row>
    <row r="6424" spans="10:15" x14ac:dyDescent="0.25">
      <c r="J6424" s="164"/>
      <c r="K6424" s="164"/>
      <c r="L6424" s="164"/>
      <c r="M6424" s="164"/>
      <c r="N6424" s="164"/>
      <c r="O6424" s="164"/>
    </row>
    <row r="6425" spans="10:15" x14ac:dyDescent="0.25">
      <c r="J6425" s="164"/>
      <c r="K6425" s="164"/>
      <c r="L6425" s="164"/>
      <c r="M6425" s="164"/>
      <c r="N6425" s="164"/>
      <c r="O6425" s="164"/>
    </row>
    <row r="6426" spans="10:15" x14ac:dyDescent="0.25">
      <c r="J6426" s="164"/>
      <c r="K6426" s="164"/>
      <c r="L6426" s="164"/>
      <c r="M6426" s="164"/>
      <c r="N6426" s="164"/>
      <c r="O6426" s="164"/>
    </row>
    <row r="6427" spans="10:15" x14ac:dyDescent="0.25">
      <c r="J6427" s="164"/>
      <c r="K6427" s="164"/>
      <c r="L6427" s="164"/>
      <c r="M6427" s="164"/>
      <c r="N6427" s="164"/>
      <c r="O6427" s="164"/>
    </row>
    <row r="6428" spans="10:15" x14ac:dyDescent="0.25">
      <c r="J6428" s="164"/>
      <c r="K6428" s="164"/>
      <c r="L6428" s="164"/>
      <c r="M6428" s="164"/>
      <c r="N6428" s="164"/>
      <c r="O6428" s="164"/>
    </row>
    <row r="6429" spans="10:15" x14ac:dyDescent="0.25">
      <c r="J6429" s="164"/>
      <c r="K6429" s="164"/>
      <c r="L6429" s="164"/>
      <c r="M6429" s="164"/>
      <c r="N6429" s="164"/>
      <c r="O6429" s="164"/>
    </row>
    <row r="6430" spans="10:15" x14ac:dyDescent="0.25">
      <c r="J6430" s="164"/>
      <c r="K6430" s="164"/>
      <c r="L6430" s="164"/>
      <c r="M6430" s="164"/>
      <c r="N6430" s="164"/>
      <c r="O6430" s="164"/>
    </row>
    <row r="6431" spans="10:15" x14ac:dyDescent="0.25">
      <c r="J6431" s="164"/>
      <c r="K6431" s="164"/>
      <c r="L6431" s="164"/>
      <c r="M6431" s="164"/>
      <c r="N6431" s="164"/>
      <c r="O6431" s="164"/>
    </row>
    <row r="6432" spans="10:15" x14ac:dyDescent="0.25">
      <c r="J6432" s="164"/>
      <c r="K6432" s="164"/>
      <c r="L6432" s="164"/>
      <c r="M6432" s="164"/>
      <c r="N6432" s="164"/>
      <c r="O6432" s="164"/>
    </row>
    <row r="6433" spans="10:15" x14ac:dyDescent="0.25">
      <c r="J6433" s="164"/>
      <c r="K6433" s="164"/>
      <c r="L6433" s="164"/>
      <c r="M6433" s="164"/>
      <c r="N6433" s="164"/>
      <c r="O6433" s="164"/>
    </row>
    <row r="6434" spans="10:15" x14ac:dyDescent="0.25">
      <c r="J6434" s="164"/>
      <c r="K6434" s="164"/>
      <c r="L6434" s="164"/>
      <c r="M6434" s="164"/>
      <c r="N6434" s="164"/>
      <c r="O6434" s="164"/>
    </row>
    <row r="6435" spans="10:15" x14ac:dyDescent="0.25">
      <c r="J6435" s="164"/>
      <c r="K6435" s="164"/>
      <c r="L6435" s="164"/>
      <c r="M6435" s="164"/>
      <c r="N6435" s="164"/>
      <c r="O6435" s="164"/>
    </row>
    <row r="6436" spans="10:15" x14ac:dyDescent="0.25">
      <c r="J6436" s="164"/>
      <c r="K6436" s="164"/>
      <c r="L6436" s="164"/>
      <c r="M6436" s="164"/>
      <c r="N6436" s="164"/>
      <c r="O6436" s="164"/>
    </row>
    <row r="6437" spans="10:15" x14ac:dyDescent="0.25">
      <c r="J6437" s="164"/>
      <c r="K6437" s="164"/>
      <c r="L6437" s="164"/>
      <c r="M6437" s="164"/>
      <c r="N6437" s="164"/>
      <c r="O6437" s="164"/>
    </row>
    <row r="6438" spans="10:15" x14ac:dyDescent="0.25">
      <c r="J6438" s="164"/>
      <c r="K6438" s="164"/>
      <c r="L6438" s="164"/>
      <c r="M6438" s="164"/>
      <c r="N6438" s="164"/>
      <c r="O6438" s="164"/>
    </row>
    <row r="6439" spans="10:15" x14ac:dyDescent="0.25">
      <c r="J6439" s="164"/>
      <c r="K6439" s="164"/>
      <c r="L6439" s="164"/>
      <c r="M6439" s="164"/>
      <c r="N6439" s="164"/>
      <c r="O6439" s="164"/>
    </row>
    <row r="6440" spans="10:15" x14ac:dyDescent="0.25">
      <c r="J6440" s="164"/>
      <c r="K6440" s="164"/>
      <c r="L6440" s="164"/>
      <c r="M6440" s="164"/>
      <c r="N6440" s="164"/>
      <c r="O6440" s="164"/>
    </row>
    <row r="6441" spans="10:15" x14ac:dyDescent="0.25">
      <c r="J6441" s="164"/>
      <c r="K6441" s="164"/>
      <c r="L6441" s="164"/>
      <c r="M6441" s="164"/>
      <c r="N6441" s="164"/>
      <c r="O6441" s="164"/>
    </row>
    <row r="6442" spans="10:15" x14ac:dyDescent="0.25">
      <c r="J6442" s="164"/>
      <c r="K6442" s="164"/>
      <c r="L6442" s="164"/>
      <c r="M6442" s="164"/>
      <c r="N6442" s="164"/>
      <c r="O6442" s="164"/>
    </row>
    <row r="6443" spans="10:15" x14ac:dyDescent="0.25">
      <c r="J6443" s="164"/>
      <c r="K6443" s="164"/>
      <c r="L6443" s="164"/>
      <c r="M6443" s="164"/>
      <c r="N6443" s="164"/>
      <c r="O6443" s="164"/>
    </row>
    <row r="6444" spans="10:15" x14ac:dyDescent="0.25">
      <c r="J6444" s="164"/>
      <c r="K6444" s="164"/>
      <c r="L6444" s="164"/>
      <c r="M6444" s="164"/>
      <c r="N6444" s="164"/>
      <c r="O6444" s="164"/>
    </row>
    <row r="6445" spans="10:15" x14ac:dyDescent="0.25">
      <c r="J6445" s="164"/>
      <c r="K6445" s="164"/>
      <c r="L6445" s="164"/>
      <c r="M6445" s="164"/>
      <c r="N6445" s="164"/>
      <c r="O6445" s="164"/>
    </row>
    <row r="6446" spans="10:15" x14ac:dyDescent="0.25">
      <c r="J6446" s="164"/>
      <c r="K6446" s="164"/>
      <c r="L6446" s="164"/>
      <c r="M6446" s="164"/>
      <c r="N6446" s="164"/>
      <c r="O6446" s="164"/>
    </row>
    <row r="6447" spans="10:15" x14ac:dyDescent="0.25">
      <c r="J6447" s="164"/>
      <c r="K6447" s="164"/>
      <c r="L6447" s="164"/>
      <c r="M6447" s="164"/>
      <c r="N6447" s="164"/>
      <c r="O6447" s="164"/>
    </row>
    <row r="6448" spans="10:15" x14ac:dyDescent="0.25">
      <c r="J6448" s="164"/>
      <c r="K6448" s="164"/>
      <c r="L6448" s="164"/>
      <c r="M6448" s="164"/>
      <c r="N6448" s="164"/>
      <c r="O6448" s="164"/>
    </row>
    <row r="6449" spans="10:15" x14ac:dyDescent="0.25">
      <c r="J6449" s="164"/>
      <c r="K6449" s="164"/>
      <c r="L6449" s="164"/>
      <c r="M6449" s="164"/>
      <c r="N6449" s="164"/>
      <c r="O6449" s="164"/>
    </row>
    <row r="6450" spans="10:15" x14ac:dyDescent="0.25">
      <c r="J6450" s="164"/>
      <c r="K6450" s="164"/>
      <c r="L6450" s="164"/>
      <c r="M6450" s="164"/>
      <c r="N6450" s="164"/>
      <c r="O6450" s="164"/>
    </row>
    <row r="6451" spans="10:15" x14ac:dyDescent="0.25">
      <c r="J6451" s="164"/>
      <c r="K6451" s="164"/>
      <c r="L6451" s="164"/>
      <c r="M6451" s="164"/>
      <c r="N6451" s="164"/>
      <c r="O6451" s="164"/>
    </row>
    <row r="6452" spans="10:15" x14ac:dyDescent="0.25">
      <c r="J6452" s="164"/>
      <c r="K6452" s="164"/>
      <c r="L6452" s="164"/>
      <c r="M6452" s="164"/>
      <c r="N6452" s="164"/>
      <c r="O6452" s="164"/>
    </row>
    <row r="6453" spans="10:15" x14ac:dyDescent="0.25">
      <c r="J6453" s="164"/>
      <c r="K6453" s="164"/>
      <c r="L6453" s="164"/>
      <c r="M6453" s="164"/>
      <c r="N6453" s="164"/>
      <c r="O6453" s="164"/>
    </row>
    <row r="6454" spans="10:15" x14ac:dyDescent="0.25">
      <c r="J6454" s="164"/>
      <c r="K6454" s="164"/>
      <c r="L6454" s="164"/>
      <c r="M6454" s="164"/>
      <c r="N6454" s="164"/>
      <c r="O6454" s="164"/>
    </row>
    <row r="6455" spans="10:15" x14ac:dyDescent="0.25">
      <c r="J6455" s="164"/>
      <c r="K6455" s="164"/>
      <c r="L6455" s="164"/>
      <c r="M6455" s="164"/>
      <c r="N6455" s="164"/>
      <c r="O6455" s="164"/>
    </row>
    <row r="6456" spans="10:15" x14ac:dyDescent="0.25">
      <c r="J6456" s="164"/>
      <c r="K6456" s="164"/>
      <c r="L6456" s="164"/>
      <c r="M6456" s="164"/>
      <c r="N6456" s="164"/>
      <c r="O6456" s="164"/>
    </row>
    <row r="6457" spans="10:15" x14ac:dyDescent="0.25">
      <c r="J6457" s="164"/>
      <c r="K6457" s="164"/>
      <c r="L6457" s="164"/>
      <c r="M6457" s="164"/>
      <c r="N6457" s="164"/>
      <c r="O6457" s="164"/>
    </row>
    <row r="6458" spans="10:15" x14ac:dyDescent="0.25">
      <c r="J6458" s="164"/>
      <c r="K6458" s="164"/>
      <c r="L6458" s="164"/>
      <c r="M6458" s="164"/>
      <c r="N6458" s="164"/>
      <c r="O6458" s="164"/>
    </row>
    <row r="6459" spans="10:15" x14ac:dyDescent="0.25">
      <c r="J6459" s="164"/>
      <c r="K6459" s="164"/>
      <c r="L6459" s="164"/>
      <c r="M6459" s="164"/>
      <c r="N6459" s="164"/>
      <c r="O6459" s="164"/>
    </row>
    <row r="6460" spans="10:15" x14ac:dyDescent="0.25">
      <c r="J6460" s="164"/>
      <c r="K6460" s="164"/>
      <c r="L6460" s="164"/>
      <c r="M6460" s="164"/>
      <c r="N6460" s="164"/>
      <c r="O6460" s="164"/>
    </row>
    <row r="6461" spans="10:15" x14ac:dyDescent="0.25">
      <c r="J6461" s="164"/>
      <c r="K6461" s="164"/>
      <c r="L6461" s="164"/>
      <c r="M6461" s="164"/>
      <c r="N6461" s="164"/>
      <c r="O6461" s="164"/>
    </row>
    <row r="6462" spans="10:15" x14ac:dyDescent="0.25">
      <c r="J6462" s="164"/>
      <c r="K6462" s="164"/>
      <c r="L6462" s="164"/>
      <c r="M6462" s="164"/>
      <c r="N6462" s="164"/>
      <c r="O6462" s="164"/>
    </row>
    <row r="6463" spans="10:15" x14ac:dyDescent="0.25">
      <c r="J6463" s="164"/>
      <c r="K6463" s="164"/>
      <c r="L6463" s="164"/>
      <c r="M6463" s="164"/>
      <c r="N6463" s="164"/>
      <c r="O6463" s="164"/>
    </row>
    <row r="6464" spans="10:15" x14ac:dyDescent="0.25">
      <c r="J6464" s="164"/>
      <c r="K6464" s="164"/>
      <c r="L6464" s="164"/>
      <c r="M6464" s="164"/>
      <c r="N6464" s="164"/>
      <c r="O6464" s="164"/>
    </row>
    <row r="6465" spans="10:15" x14ac:dyDescent="0.25">
      <c r="J6465" s="164"/>
      <c r="K6465" s="164"/>
      <c r="L6465" s="164"/>
      <c r="M6465" s="164"/>
      <c r="N6465" s="164"/>
      <c r="O6465" s="164"/>
    </row>
    <row r="6466" spans="10:15" x14ac:dyDescent="0.25">
      <c r="J6466" s="164"/>
      <c r="K6466" s="164"/>
      <c r="L6466" s="164"/>
      <c r="M6466" s="164"/>
      <c r="N6466" s="164"/>
      <c r="O6466" s="164"/>
    </row>
    <row r="6467" spans="10:15" x14ac:dyDescent="0.25">
      <c r="J6467" s="164"/>
      <c r="K6467" s="164"/>
      <c r="L6467" s="164"/>
      <c r="M6467" s="164"/>
      <c r="N6467" s="164"/>
      <c r="O6467" s="164"/>
    </row>
    <row r="6468" spans="10:15" x14ac:dyDescent="0.25">
      <c r="J6468" s="164"/>
      <c r="K6468" s="164"/>
      <c r="L6468" s="164"/>
      <c r="M6468" s="164"/>
      <c r="N6468" s="164"/>
      <c r="O6468" s="164"/>
    </row>
    <row r="6469" spans="10:15" x14ac:dyDescent="0.25">
      <c r="J6469" s="164"/>
      <c r="K6469" s="164"/>
      <c r="L6469" s="164"/>
      <c r="M6469" s="164"/>
      <c r="N6469" s="164"/>
      <c r="O6469" s="164"/>
    </row>
    <row r="6470" spans="10:15" x14ac:dyDescent="0.25">
      <c r="J6470" s="164"/>
      <c r="K6470" s="164"/>
      <c r="L6470" s="164"/>
      <c r="M6470" s="164"/>
      <c r="N6470" s="164"/>
      <c r="O6470" s="164"/>
    </row>
    <row r="6471" spans="10:15" x14ac:dyDescent="0.25">
      <c r="J6471" s="164"/>
      <c r="K6471" s="164"/>
      <c r="L6471" s="164"/>
      <c r="M6471" s="164"/>
      <c r="N6471" s="164"/>
      <c r="O6471" s="164"/>
    </row>
    <row r="6472" spans="10:15" x14ac:dyDescent="0.25">
      <c r="J6472" s="164"/>
      <c r="K6472" s="164"/>
      <c r="L6472" s="164"/>
      <c r="M6472" s="164"/>
      <c r="N6472" s="164"/>
      <c r="O6472" s="164"/>
    </row>
    <row r="6473" spans="10:15" x14ac:dyDescent="0.25">
      <c r="J6473" s="164"/>
      <c r="K6473" s="164"/>
      <c r="L6473" s="164"/>
      <c r="M6473" s="164"/>
      <c r="N6473" s="164"/>
      <c r="O6473" s="164"/>
    </row>
    <row r="6474" spans="10:15" x14ac:dyDescent="0.25">
      <c r="J6474" s="164"/>
      <c r="K6474" s="164"/>
      <c r="L6474" s="164"/>
      <c r="M6474" s="164"/>
      <c r="N6474" s="164"/>
      <c r="O6474" s="164"/>
    </row>
    <row r="6475" spans="10:15" x14ac:dyDescent="0.25">
      <c r="J6475" s="164"/>
      <c r="K6475" s="164"/>
      <c r="L6475" s="164"/>
      <c r="M6475" s="164"/>
      <c r="N6475" s="164"/>
      <c r="O6475" s="164"/>
    </row>
    <row r="6476" spans="10:15" x14ac:dyDescent="0.25">
      <c r="J6476" s="164"/>
      <c r="K6476" s="164"/>
      <c r="L6476" s="164"/>
      <c r="M6476" s="164"/>
      <c r="N6476" s="164"/>
      <c r="O6476" s="164"/>
    </row>
    <row r="6477" spans="10:15" x14ac:dyDescent="0.25">
      <c r="J6477" s="164"/>
      <c r="K6477" s="164"/>
      <c r="L6477" s="164"/>
      <c r="M6477" s="164"/>
      <c r="N6477" s="164"/>
      <c r="O6477" s="164"/>
    </row>
    <row r="6478" spans="10:15" x14ac:dyDescent="0.25">
      <c r="J6478" s="164"/>
      <c r="K6478" s="164"/>
      <c r="L6478" s="164"/>
      <c r="M6478" s="164"/>
      <c r="N6478" s="164"/>
      <c r="O6478" s="164"/>
    </row>
    <row r="6479" spans="10:15" x14ac:dyDescent="0.25">
      <c r="J6479" s="164"/>
      <c r="K6479" s="164"/>
      <c r="L6479" s="164"/>
      <c r="M6479" s="164"/>
      <c r="N6479" s="164"/>
      <c r="O6479" s="164"/>
    </row>
    <row r="6480" spans="10:15" x14ac:dyDescent="0.25">
      <c r="J6480" s="164"/>
      <c r="K6480" s="164"/>
      <c r="L6480" s="164"/>
      <c r="M6480" s="164"/>
      <c r="N6480" s="164"/>
      <c r="O6480" s="164"/>
    </row>
    <row r="6481" spans="10:15" x14ac:dyDescent="0.25">
      <c r="J6481" s="164"/>
      <c r="K6481" s="164"/>
      <c r="L6481" s="164"/>
      <c r="M6481" s="164"/>
      <c r="N6481" s="164"/>
      <c r="O6481" s="164"/>
    </row>
    <row r="6482" spans="10:15" x14ac:dyDescent="0.25">
      <c r="J6482" s="164"/>
      <c r="K6482" s="164"/>
      <c r="L6482" s="164"/>
      <c r="M6482" s="164"/>
      <c r="N6482" s="164"/>
      <c r="O6482" s="164"/>
    </row>
    <row r="6483" spans="10:15" x14ac:dyDescent="0.25">
      <c r="J6483" s="164"/>
      <c r="K6483" s="164"/>
      <c r="L6483" s="164"/>
      <c r="M6483" s="164"/>
      <c r="N6483" s="164"/>
      <c r="O6483" s="164"/>
    </row>
    <row r="6484" spans="10:15" x14ac:dyDescent="0.25">
      <c r="J6484" s="164"/>
      <c r="K6484" s="164"/>
      <c r="L6484" s="164"/>
      <c r="M6484" s="164"/>
      <c r="N6484" s="164"/>
      <c r="O6484" s="164"/>
    </row>
    <row r="6485" spans="10:15" x14ac:dyDescent="0.25">
      <c r="J6485" s="164"/>
      <c r="K6485" s="164"/>
      <c r="L6485" s="164"/>
      <c r="M6485" s="164"/>
      <c r="N6485" s="164"/>
      <c r="O6485" s="164"/>
    </row>
    <row r="6486" spans="10:15" x14ac:dyDescent="0.25">
      <c r="J6486" s="164"/>
      <c r="K6486" s="164"/>
      <c r="L6486" s="164"/>
      <c r="M6486" s="164"/>
      <c r="N6486" s="164"/>
      <c r="O6486" s="164"/>
    </row>
    <row r="6487" spans="10:15" x14ac:dyDescent="0.25">
      <c r="J6487" s="164"/>
      <c r="K6487" s="164"/>
      <c r="L6487" s="164"/>
      <c r="M6487" s="164"/>
      <c r="N6487" s="164"/>
      <c r="O6487" s="164"/>
    </row>
    <row r="6488" spans="10:15" x14ac:dyDescent="0.25">
      <c r="J6488" s="164"/>
      <c r="K6488" s="164"/>
      <c r="L6488" s="164"/>
      <c r="M6488" s="164"/>
      <c r="N6488" s="164"/>
      <c r="O6488" s="164"/>
    </row>
    <row r="6489" spans="10:15" x14ac:dyDescent="0.25">
      <c r="J6489" s="164"/>
      <c r="K6489" s="164"/>
      <c r="L6489" s="164"/>
      <c r="M6489" s="164"/>
      <c r="N6489" s="164"/>
      <c r="O6489" s="164"/>
    </row>
    <row r="6490" spans="10:15" x14ac:dyDescent="0.25">
      <c r="J6490" s="164"/>
      <c r="K6490" s="164"/>
      <c r="L6490" s="164"/>
      <c r="M6490" s="164"/>
      <c r="N6490" s="164"/>
      <c r="O6490" s="164"/>
    </row>
    <row r="6491" spans="10:15" x14ac:dyDescent="0.25">
      <c r="J6491" s="164"/>
      <c r="K6491" s="164"/>
      <c r="L6491" s="164"/>
      <c r="M6491" s="164"/>
      <c r="N6491" s="164"/>
      <c r="O6491" s="164"/>
    </row>
    <row r="6492" spans="10:15" x14ac:dyDescent="0.25">
      <c r="J6492" s="164"/>
      <c r="K6492" s="164"/>
      <c r="L6492" s="164"/>
      <c r="M6492" s="164"/>
      <c r="N6492" s="164"/>
      <c r="O6492" s="164"/>
    </row>
    <row r="6493" spans="10:15" x14ac:dyDescent="0.25">
      <c r="J6493" s="164"/>
      <c r="K6493" s="164"/>
      <c r="L6493" s="164"/>
      <c r="M6493" s="164"/>
      <c r="N6493" s="164"/>
      <c r="O6493" s="164"/>
    </row>
    <row r="6494" spans="10:15" x14ac:dyDescent="0.25">
      <c r="J6494" s="164"/>
      <c r="K6494" s="164"/>
      <c r="L6494" s="164"/>
      <c r="M6494" s="164"/>
      <c r="N6494" s="164"/>
      <c r="O6494" s="164"/>
    </row>
    <row r="6495" spans="10:15" x14ac:dyDescent="0.25">
      <c r="J6495" s="164"/>
      <c r="K6495" s="164"/>
      <c r="L6495" s="164"/>
      <c r="M6495" s="164"/>
      <c r="N6495" s="164"/>
      <c r="O6495" s="164"/>
    </row>
    <row r="6496" spans="10:15" x14ac:dyDescent="0.25">
      <c r="J6496" s="164"/>
      <c r="K6496" s="164"/>
      <c r="L6496" s="164"/>
      <c r="M6496" s="164"/>
      <c r="N6496" s="164"/>
      <c r="O6496" s="164"/>
    </row>
    <row r="6497" spans="10:15" x14ac:dyDescent="0.25">
      <c r="J6497" s="164"/>
      <c r="K6497" s="164"/>
      <c r="L6497" s="164"/>
      <c r="M6497" s="164"/>
      <c r="N6497" s="164"/>
      <c r="O6497" s="164"/>
    </row>
    <row r="6498" spans="10:15" x14ac:dyDescent="0.25">
      <c r="J6498" s="164"/>
      <c r="K6498" s="164"/>
      <c r="L6498" s="164"/>
      <c r="M6498" s="164"/>
      <c r="N6498" s="164"/>
      <c r="O6498" s="164"/>
    </row>
    <row r="6499" spans="10:15" x14ac:dyDescent="0.25">
      <c r="J6499" s="164"/>
      <c r="K6499" s="164"/>
      <c r="L6499" s="164"/>
      <c r="M6499" s="164"/>
      <c r="N6499" s="164"/>
      <c r="O6499" s="164"/>
    </row>
    <row r="6500" spans="10:15" x14ac:dyDescent="0.25">
      <c r="J6500" s="164"/>
      <c r="K6500" s="164"/>
      <c r="L6500" s="164"/>
      <c r="M6500" s="164"/>
      <c r="N6500" s="164"/>
      <c r="O6500" s="164"/>
    </row>
    <row r="6501" spans="10:15" x14ac:dyDescent="0.25">
      <c r="J6501" s="164"/>
      <c r="K6501" s="164"/>
      <c r="L6501" s="164"/>
      <c r="M6501" s="164"/>
      <c r="N6501" s="164"/>
      <c r="O6501" s="164"/>
    </row>
    <row r="6502" spans="10:15" x14ac:dyDescent="0.25">
      <c r="J6502" s="164"/>
      <c r="K6502" s="164"/>
      <c r="L6502" s="164"/>
      <c r="M6502" s="164"/>
      <c r="N6502" s="164"/>
      <c r="O6502" s="164"/>
    </row>
    <row r="6503" spans="10:15" x14ac:dyDescent="0.25">
      <c r="J6503" s="164"/>
      <c r="K6503" s="164"/>
      <c r="L6503" s="164"/>
      <c r="M6503" s="164"/>
      <c r="N6503" s="164"/>
      <c r="O6503" s="164"/>
    </row>
    <row r="6504" spans="10:15" x14ac:dyDescent="0.25">
      <c r="J6504" s="164"/>
      <c r="K6504" s="164"/>
      <c r="L6504" s="164"/>
      <c r="M6504" s="164"/>
      <c r="N6504" s="164"/>
      <c r="O6504" s="164"/>
    </row>
    <row r="6505" spans="10:15" x14ac:dyDescent="0.25">
      <c r="J6505" s="164"/>
      <c r="K6505" s="164"/>
      <c r="L6505" s="164"/>
      <c r="M6505" s="164"/>
      <c r="N6505" s="164"/>
      <c r="O6505" s="164"/>
    </row>
    <row r="6506" spans="10:15" x14ac:dyDescent="0.25">
      <c r="J6506" s="164"/>
      <c r="K6506" s="164"/>
      <c r="L6506" s="164"/>
      <c r="M6506" s="164"/>
      <c r="N6506" s="164"/>
      <c r="O6506" s="164"/>
    </row>
    <row r="6507" spans="10:15" x14ac:dyDescent="0.25">
      <c r="J6507" s="164"/>
      <c r="K6507" s="164"/>
      <c r="L6507" s="164"/>
      <c r="M6507" s="164"/>
      <c r="N6507" s="164"/>
      <c r="O6507" s="164"/>
    </row>
    <row r="6508" spans="10:15" x14ac:dyDescent="0.25">
      <c r="J6508" s="164"/>
      <c r="K6508" s="164"/>
      <c r="L6508" s="164"/>
      <c r="M6508" s="164"/>
      <c r="N6508" s="164"/>
      <c r="O6508" s="164"/>
    </row>
    <row r="6509" spans="10:15" x14ac:dyDescent="0.25">
      <c r="J6509" s="164"/>
      <c r="K6509" s="164"/>
      <c r="L6509" s="164"/>
      <c r="M6509" s="164"/>
      <c r="N6509" s="164"/>
      <c r="O6509" s="164"/>
    </row>
    <row r="6510" spans="10:15" x14ac:dyDescent="0.25">
      <c r="J6510" s="164"/>
      <c r="K6510" s="164"/>
      <c r="L6510" s="164"/>
      <c r="M6510" s="164"/>
      <c r="N6510" s="164"/>
      <c r="O6510" s="164"/>
    </row>
    <row r="6511" spans="10:15" x14ac:dyDescent="0.25">
      <c r="J6511" s="164"/>
      <c r="K6511" s="164"/>
      <c r="L6511" s="164"/>
      <c r="M6511" s="164"/>
      <c r="N6511" s="164"/>
      <c r="O6511" s="164"/>
    </row>
    <row r="6512" spans="10:15" x14ac:dyDescent="0.25">
      <c r="J6512" s="164"/>
      <c r="K6512" s="164"/>
      <c r="L6512" s="164"/>
      <c r="M6512" s="164"/>
      <c r="N6512" s="164"/>
      <c r="O6512" s="164"/>
    </row>
    <row r="6513" spans="10:15" x14ac:dyDescent="0.25">
      <c r="J6513" s="164"/>
      <c r="K6513" s="164"/>
      <c r="L6513" s="164"/>
      <c r="M6513" s="164"/>
      <c r="N6513" s="164"/>
      <c r="O6513" s="164"/>
    </row>
    <row r="6514" spans="10:15" x14ac:dyDescent="0.25">
      <c r="J6514" s="164"/>
      <c r="K6514" s="164"/>
      <c r="L6514" s="164"/>
      <c r="M6514" s="164"/>
      <c r="N6514" s="164"/>
      <c r="O6514" s="164"/>
    </row>
    <row r="6515" spans="10:15" x14ac:dyDescent="0.25">
      <c r="J6515" s="164"/>
      <c r="K6515" s="164"/>
      <c r="L6515" s="164"/>
      <c r="M6515" s="164"/>
      <c r="N6515" s="164"/>
      <c r="O6515" s="164"/>
    </row>
    <row r="6516" spans="10:15" x14ac:dyDescent="0.25">
      <c r="J6516" s="164"/>
      <c r="K6516" s="164"/>
      <c r="L6516" s="164"/>
      <c r="M6516" s="164"/>
      <c r="N6516" s="164"/>
      <c r="O6516" s="164"/>
    </row>
    <row r="6517" spans="10:15" x14ac:dyDescent="0.25">
      <c r="J6517" s="164"/>
      <c r="K6517" s="164"/>
      <c r="L6517" s="164"/>
      <c r="M6517" s="164"/>
      <c r="N6517" s="164"/>
      <c r="O6517" s="164"/>
    </row>
    <row r="6518" spans="10:15" x14ac:dyDescent="0.25">
      <c r="J6518" s="164"/>
      <c r="K6518" s="164"/>
      <c r="L6518" s="164"/>
      <c r="M6518" s="164"/>
      <c r="N6518" s="164"/>
      <c r="O6518" s="164"/>
    </row>
    <row r="6519" spans="10:15" x14ac:dyDescent="0.25">
      <c r="J6519" s="164"/>
      <c r="K6519" s="164"/>
      <c r="L6519" s="164"/>
      <c r="M6519" s="164"/>
      <c r="N6519" s="164"/>
      <c r="O6519" s="164"/>
    </row>
    <row r="6520" spans="10:15" x14ac:dyDescent="0.25">
      <c r="J6520" s="164"/>
      <c r="K6520" s="164"/>
      <c r="L6520" s="164"/>
      <c r="M6520" s="164"/>
      <c r="N6520" s="164"/>
      <c r="O6520" s="164"/>
    </row>
    <row r="6521" spans="10:15" x14ac:dyDescent="0.25">
      <c r="J6521" s="164"/>
      <c r="K6521" s="164"/>
      <c r="L6521" s="164"/>
      <c r="M6521" s="164"/>
      <c r="N6521" s="164"/>
      <c r="O6521" s="164"/>
    </row>
    <row r="6522" spans="10:15" x14ac:dyDescent="0.25">
      <c r="J6522" s="164"/>
      <c r="K6522" s="164"/>
      <c r="L6522" s="164"/>
      <c r="M6522" s="164"/>
      <c r="N6522" s="164"/>
      <c r="O6522" s="164"/>
    </row>
    <row r="6523" spans="10:15" x14ac:dyDescent="0.25">
      <c r="J6523" s="164"/>
      <c r="K6523" s="164"/>
      <c r="L6523" s="164"/>
      <c r="M6523" s="164"/>
      <c r="N6523" s="164"/>
      <c r="O6523" s="164"/>
    </row>
    <row r="6524" spans="10:15" x14ac:dyDescent="0.25">
      <c r="J6524" s="164"/>
      <c r="K6524" s="164"/>
      <c r="L6524" s="164"/>
      <c r="M6524" s="164"/>
      <c r="N6524" s="164"/>
      <c r="O6524" s="164"/>
    </row>
    <row r="6525" spans="10:15" x14ac:dyDescent="0.25">
      <c r="J6525" s="164"/>
      <c r="K6525" s="164"/>
      <c r="L6525" s="164"/>
      <c r="M6525" s="164"/>
      <c r="N6525" s="164"/>
      <c r="O6525" s="164"/>
    </row>
    <row r="6526" spans="10:15" x14ac:dyDescent="0.25">
      <c r="J6526" s="164"/>
      <c r="K6526" s="164"/>
      <c r="L6526" s="164"/>
      <c r="M6526" s="164"/>
      <c r="N6526" s="164"/>
      <c r="O6526" s="164"/>
    </row>
    <row r="6527" spans="10:15" x14ac:dyDescent="0.25">
      <c r="J6527" s="164"/>
      <c r="K6527" s="164"/>
      <c r="L6527" s="164"/>
      <c r="M6527" s="164"/>
      <c r="N6527" s="164"/>
      <c r="O6527" s="164"/>
    </row>
    <row r="6528" spans="10:15" x14ac:dyDescent="0.25">
      <c r="J6528" s="164"/>
      <c r="K6528" s="164"/>
      <c r="L6528" s="164"/>
      <c r="M6528" s="164"/>
      <c r="N6528" s="164"/>
      <c r="O6528" s="164"/>
    </row>
    <row r="6529" spans="10:15" x14ac:dyDescent="0.25">
      <c r="J6529" s="164"/>
      <c r="K6529" s="164"/>
      <c r="L6529" s="164"/>
      <c r="M6529" s="164"/>
      <c r="N6529" s="164"/>
      <c r="O6529" s="164"/>
    </row>
    <row r="6530" spans="10:15" x14ac:dyDescent="0.25">
      <c r="J6530" s="164"/>
      <c r="K6530" s="164"/>
      <c r="L6530" s="164"/>
      <c r="M6530" s="164"/>
      <c r="N6530" s="164"/>
      <c r="O6530" s="164"/>
    </row>
    <row r="6531" spans="10:15" x14ac:dyDescent="0.25">
      <c r="J6531" s="164"/>
      <c r="K6531" s="164"/>
      <c r="L6531" s="164"/>
      <c r="M6531" s="164"/>
      <c r="N6531" s="164"/>
      <c r="O6531" s="164"/>
    </row>
    <row r="6532" spans="10:15" x14ac:dyDescent="0.25">
      <c r="J6532" s="164"/>
      <c r="K6532" s="164"/>
      <c r="L6532" s="164"/>
      <c r="M6532" s="164"/>
      <c r="N6532" s="164"/>
      <c r="O6532" s="164"/>
    </row>
    <row r="6533" spans="10:15" x14ac:dyDescent="0.25">
      <c r="J6533" s="164"/>
      <c r="K6533" s="164"/>
      <c r="L6533" s="164"/>
      <c r="M6533" s="164"/>
      <c r="N6533" s="164"/>
      <c r="O6533" s="164"/>
    </row>
    <row r="6534" spans="10:15" x14ac:dyDescent="0.25">
      <c r="J6534" s="164"/>
      <c r="K6534" s="164"/>
      <c r="L6534" s="164"/>
      <c r="M6534" s="164"/>
      <c r="N6534" s="164"/>
      <c r="O6534" s="164"/>
    </row>
    <row r="6535" spans="10:15" x14ac:dyDescent="0.25">
      <c r="J6535" s="164"/>
      <c r="K6535" s="164"/>
      <c r="L6535" s="164"/>
      <c r="M6535" s="164"/>
      <c r="N6535" s="164"/>
      <c r="O6535" s="164"/>
    </row>
    <row r="6536" spans="10:15" x14ac:dyDescent="0.25">
      <c r="J6536" s="164"/>
      <c r="K6536" s="164"/>
      <c r="L6536" s="164"/>
      <c r="M6536" s="164"/>
      <c r="N6536" s="164"/>
      <c r="O6536" s="164"/>
    </row>
    <row r="6537" spans="10:15" x14ac:dyDescent="0.25">
      <c r="J6537" s="164"/>
      <c r="K6537" s="164"/>
      <c r="L6537" s="164"/>
      <c r="M6537" s="164"/>
      <c r="N6537" s="164"/>
      <c r="O6537" s="164"/>
    </row>
    <row r="6538" spans="10:15" x14ac:dyDescent="0.25">
      <c r="J6538" s="164"/>
      <c r="K6538" s="164"/>
      <c r="L6538" s="164"/>
      <c r="M6538" s="164"/>
      <c r="N6538" s="164"/>
      <c r="O6538" s="164"/>
    </row>
    <row r="6539" spans="10:15" x14ac:dyDescent="0.25">
      <c r="J6539" s="164"/>
      <c r="K6539" s="164"/>
      <c r="L6539" s="164"/>
      <c r="M6539" s="164"/>
      <c r="N6539" s="164"/>
      <c r="O6539" s="164"/>
    </row>
    <row r="6540" spans="10:15" x14ac:dyDescent="0.25">
      <c r="J6540" s="164"/>
      <c r="K6540" s="164"/>
      <c r="L6540" s="164"/>
      <c r="M6540" s="164"/>
      <c r="N6540" s="164"/>
      <c r="O6540" s="164"/>
    </row>
    <row r="6541" spans="10:15" x14ac:dyDescent="0.25">
      <c r="J6541" s="164"/>
      <c r="K6541" s="164"/>
      <c r="L6541" s="164"/>
      <c r="M6541" s="164"/>
      <c r="N6541" s="164"/>
      <c r="O6541" s="164"/>
    </row>
    <row r="6542" spans="10:15" x14ac:dyDescent="0.25">
      <c r="J6542" s="164"/>
      <c r="K6542" s="164"/>
      <c r="L6542" s="164"/>
      <c r="M6542" s="164"/>
      <c r="N6542" s="164"/>
      <c r="O6542" s="164"/>
    </row>
    <row r="6543" spans="10:15" x14ac:dyDescent="0.25">
      <c r="J6543" s="164"/>
      <c r="K6543" s="164"/>
      <c r="L6543" s="164"/>
      <c r="M6543" s="164"/>
      <c r="N6543" s="164"/>
      <c r="O6543" s="164"/>
    </row>
    <row r="6544" spans="10:15" x14ac:dyDescent="0.25">
      <c r="J6544" s="164"/>
      <c r="K6544" s="164"/>
      <c r="L6544" s="164"/>
      <c r="M6544" s="164"/>
      <c r="N6544" s="164"/>
      <c r="O6544" s="164"/>
    </row>
    <row r="6545" spans="10:15" x14ac:dyDescent="0.25">
      <c r="J6545" s="164"/>
      <c r="K6545" s="164"/>
      <c r="L6545" s="164"/>
      <c r="M6545" s="164"/>
      <c r="N6545" s="164"/>
      <c r="O6545" s="164"/>
    </row>
    <row r="6546" spans="10:15" x14ac:dyDescent="0.25">
      <c r="J6546" s="164"/>
      <c r="K6546" s="164"/>
      <c r="L6546" s="164"/>
      <c r="M6546" s="164"/>
      <c r="N6546" s="164"/>
      <c r="O6546" s="164"/>
    </row>
    <row r="6547" spans="10:15" x14ac:dyDescent="0.25">
      <c r="J6547" s="164"/>
      <c r="K6547" s="164"/>
      <c r="L6547" s="164"/>
      <c r="M6547" s="164"/>
      <c r="N6547" s="164"/>
      <c r="O6547" s="164"/>
    </row>
    <row r="6548" spans="10:15" x14ac:dyDescent="0.25">
      <c r="J6548" s="164"/>
      <c r="K6548" s="164"/>
      <c r="L6548" s="164"/>
      <c r="M6548" s="164"/>
      <c r="N6548" s="164"/>
      <c r="O6548" s="164"/>
    </row>
    <row r="6549" spans="10:15" x14ac:dyDescent="0.25">
      <c r="J6549" s="164"/>
      <c r="K6549" s="164"/>
      <c r="L6549" s="164"/>
      <c r="M6549" s="164"/>
      <c r="N6549" s="164"/>
      <c r="O6549" s="164"/>
    </row>
    <row r="6550" spans="10:15" x14ac:dyDescent="0.25">
      <c r="J6550" s="164"/>
      <c r="K6550" s="164"/>
      <c r="L6550" s="164"/>
      <c r="M6550" s="164"/>
      <c r="N6550" s="164"/>
      <c r="O6550" s="164"/>
    </row>
    <row r="6551" spans="10:15" x14ac:dyDescent="0.25">
      <c r="J6551" s="164"/>
      <c r="K6551" s="164"/>
      <c r="L6551" s="164"/>
      <c r="M6551" s="164"/>
      <c r="N6551" s="164"/>
      <c r="O6551" s="164"/>
    </row>
    <row r="6552" spans="10:15" x14ac:dyDescent="0.25">
      <c r="J6552" s="164"/>
      <c r="K6552" s="164"/>
      <c r="L6552" s="164"/>
      <c r="M6552" s="164"/>
      <c r="N6552" s="164"/>
      <c r="O6552" s="164"/>
    </row>
    <row r="6553" spans="10:15" x14ac:dyDescent="0.25">
      <c r="J6553" s="164"/>
      <c r="K6553" s="164"/>
      <c r="L6553" s="164"/>
      <c r="M6553" s="164"/>
      <c r="N6553" s="164"/>
      <c r="O6553" s="164"/>
    </row>
    <row r="6554" spans="10:15" x14ac:dyDescent="0.25">
      <c r="J6554" s="164"/>
      <c r="K6554" s="164"/>
      <c r="L6554" s="164"/>
      <c r="M6554" s="164"/>
      <c r="N6554" s="164"/>
      <c r="O6554" s="164"/>
    </row>
    <row r="6555" spans="10:15" x14ac:dyDescent="0.25">
      <c r="J6555" s="164"/>
      <c r="K6555" s="164"/>
      <c r="L6555" s="164"/>
      <c r="M6555" s="164"/>
      <c r="N6555" s="164"/>
      <c r="O6555" s="164"/>
    </row>
    <row r="6556" spans="10:15" x14ac:dyDescent="0.25">
      <c r="J6556" s="164"/>
      <c r="K6556" s="164"/>
      <c r="L6556" s="164"/>
      <c r="M6556" s="164"/>
      <c r="N6556" s="164"/>
      <c r="O6556" s="164"/>
    </row>
    <row r="6557" spans="10:15" x14ac:dyDescent="0.25">
      <c r="J6557" s="164"/>
      <c r="K6557" s="164"/>
      <c r="L6557" s="164"/>
      <c r="M6557" s="164"/>
      <c r="N6557" s="164"/>
      <c r="O6557" s="164"/>
    </row>
    <row r="6558" spans="10:15" x14ac:dyDescent="0.25">
      <c r="J6558" s="164"/>
      <c r="K6558" s="164"/>
      <c r="L6558" s="164"/>
      <c r="M6558" s="164"/>
      <c r="N6558" s="164"/>
      <c r="O6558" s="164"/>
    </row>
    <row r="6559" spans="10:15" x14ac:dyDescent="0.25">
      <c r="J6559" s="164"/>
      <c r="K6559" s="164"/>
      <c r="L6559" s="164"/>
      <c r="M6559" s="164"/>
      <c r="N6559" s="164"/>
      <c r="O6559" s="164"/>
    </row>
    <row r="6560" spans="10:15" x14ac:dyDescent="0.25">
      <c r="J6560" s="164"/>
      <c r="K6560" s="164"/>
      <c r="L6560" s="164"/>
      <c r="M6560" s="164"/>
      <c r="N6560" s="164"/>
      <c r="O6560" s="164"/>
    </row>
    <row r="6561" spans="10:15" x14ac:dyDescent="0.25">
      <c r="J6561" s="164"/>
      <c r="K6561" s="164"/>
      <c r="L6561" s="164"/>
      <c r="M6561" s="164"/>
      <c r="N6561" s="164"/>
      <c r="O6561" s="164"/>
    </row>
    <row r="6562" spans="10:15" x14ac:dyDescent="0.25">
      <c r="J6562" s="164"/>
      <c r="K6562" s="164"/>
      <c r="L6562" s="164"/>
      <c r="M6562" s="164"/>
      <c r="N6562" s="164"/>
      <c r="O6562" s="164"/>
    </row>
    <row r="6563" spans="10:15" x14ac:dyDescent="0.25">
      <c r="J6563" s="164"/>
      <c r="K6563" s="164"/>
      <c r="L6563" s="164"/>
      <c r="M6563" s="164"/>
      <c r="N6563" s="164"/>
      <c r="O6563" s="164"/>
    </row>
    <row r="6564" spans="10:15" x14ac:dyDescent="0.25">
      <c r="J6564" s="164"/>
      <c r="K6564" s="164"/>
      <c r="L6564" s="164"/>
      <c r="M6564" s="164"/>
      <c r="N6564" s="164"/>
      <c r="O6564" s="164"/>
    </row>
    <row r="6565" spans="10:15" x14ac:dyDescent="0.25">
      <c r="J6565" s="164"/>
      <c r="K6565" s="164"/>
      <c r="L6565" s="164"/>
      <c r="M6565" s="164"/>
      <c r="N6565" s="164"/>
      <c r="O6565" s="164"/>
    </row>
    <row r="6566" spans="10:15" x14ac:dyDescent="0.25">
      <c r="J6566" s="164"/>
      <c r="K6566" s="164"/>
      <c r="L6566" s="164"/>
      <c r="M6566" s="164"/>
      <c r="N6566" s="164"/>
      <c r="O6566" s="164"/>
    </row>
    <row r="6567" spans="10:15" x14ac:dyDescent="0.25">
      <c r="J6567" s="164"/>
      <c r="K6567" s="164"/>
      <c r="L6567" s="164"/>
      <c r="M6567" s="164"/>
      <c r="N6567" s="164"/>
      <c r="O6567" s="164"/>
    </row>
    <row r="6568" spans="10:15" x14ac:dyDescent="0.25">
      <c r="J6568" s="164"/>
      <c r="K6568" s="164"/>
      <c r="L6568" s="164"/>
      <c r="M6568" s="164"/>
      <c r="N6568" s="164"/>
      <c r="O6568" s="164"/>
    </row>
    <row r="6569" spans="10:15" x14ac:dyDescent="0.25">
      <c r="J6569" s="164"/>
      <c r="K6569" s="164"/>
      <c r="L6569" s="164"/>
      <c r="M6569" s="164"/>
      <c r="N6569" s="164"/>
      <c r="O6569" s="164"/>
    </row>
    <row r="6570" spans="10:15" x14ac:dyDescent="0.25">
      <c r="J6570" s="164"/>
      <c r="K6570" s="164"/>
      <c r="L6570" s="164"/>
      <c r="M6570" s="164"/>
      <c r="N6570" s="164"/>
      <c r="O6570" s="164"/>
    </row>
    <row r="6571" spans="10:15" x14ac:dyDescent="0.25">
      <c r="J6571" s="164"/>
      <c r="K6571" s="164"/>
      <c r="L6571" s="164"/>
      <c r="M6571" s="164"/>
      <c r="N6571" s="164"/>
      <c r="O6571" s="164"/>
    </row>
    <row r="6572" spans="10:15" x14ac:dyDescent="0.25">
      <c r="J6572" s="164"/>
      <c r="K6572" s="164"/>
      <c r="L6572" s="164"/>
      <c r="M6572" s="164"/>
      <c r="N6572" s="164"/>
      <c r="O6572" s="164"/>
    </row>
    <row r="6573" spans="10:15" x14ac:dyDescent="0.25">
      <c r="J6573" s="164"/>
      <c r="K6573" s="164"/>
      <c r="L6573" s="164"/>
      <c r="M6573" s="164"/>
      <c r="N6573" s="164"/>
      <c r="O6573" s="164"/>
    </row>
    <row r="6574" spans="10:15" x14ac:dyDescent="0.25">
      <c r="J6574" s="164"/>
      <c r="K6574" s="164"/>
      <c r="L6574" s="164"/>
      <c r="M6574" s="164"/>
      <c r="N6574" s="164"/>
      <c r="O6574" s="164"/>
    </row>
    <row r="6575" spans="10:15" x14ac:dyDescent="0.25">
      <c r="J6575" s="164"/>
      <c r="K6575" s="164"/>
      <c r="L6575" s="164"/>
      <c r="M6575" s="164"/>
      <c r="N6575" s="164"/>
      <c r="O6575" s="164"/>
    </row>
    <row r="6576" spans="10:15" x14ac:dyDescent="0.25">
      <c r="J6576" s="164"/>
      <c r="K6576" s="164"/>
      <c r="L6576" s="164"/>
      <c r="M6576" s="164"/>
      <c r="N6576" s="164"/>
      <c r="O6576" s="164"/>
    </row>
    <row r="6577" spans="10:15" x14ac:dyDescent="0.25">
      <c r="J6577" s="164"/>
      <c r="K6577" s="164"/>
      <c r="L6577" s="164"/>
      <c r="M6577" s="164"/>
      <c r="N6577" s="164"/>
      <c r="O6577" s="164"/>
    </row>
    <row r="6578" spans="10:15" x14ac:dyDescent="0.25">
      <c r="J6578" s="164"/>
      <c r="K6578" s="164"/>
      <c r="L6578" s="164"/>
      <c r="M6578" s="164"/>
      <c r="N6578" s="164"/>
      <c r="O6578" s="164"/>
    </row>
    <row r="6579" spans="10:15" x14ac:dyDescent="0.25">
      <c r="J6579" s="164"/>
      <c r="K6579" s="164"/>
      <c r="L6579" s="164"/>
      <c r="M6579" s="164"/>
      <c r="N6579" s="164"/>
      <c r="O6579" s="164"/>
    </row>
    <row r="6580" spans="10:15" x14ac:dyDescent="0.25">
      <c r="J6580" s="164"/>
      <c r="K6580" s="164"/>
      <c r="L6580" s="164"/>
      <c r="M6580" s="164"/>
      <c r="N6580" s="164"/>
      <c r="O6580" s="164"/>
    </row>
    <row r="6581" spans="10:15" x14ac:dyDescent="0.25">
      <c r="J6581" s="164"/>
      <c r="K6581" s="164"/>
      <c r="L6581" s="164"/>
      <c r="M6581" s="164"/>
      <c r="N6581" s="164"/>
      <c r="O6581" s="164"/>
    </row>
    <row r="6582" spans="10:15" x14ac:dyDescent="0.25">
      <c r="J6582" s="164"/>
      <c r="K6582" s="164"/>
      <c r="L6582" s="164"/>
      <c r="M6582" s="164"/>
      <c r="N6582" s="164"/>
      <c r="O6582" s="164"/>
    </row>
    <row r="6583" spans="10:15" x14ac:dyDescent="0.25">
      <c r="J6583" s="164"/>
      <c r="K6583" s="164"/>
      <c r="L6583" s="164"/>
      <c r="M6583" s="164"/>
      <c r="N6583" s="164"/>
      <c r="O6583" s="164"/>
    </row>
    <row r="6584" spans="10:15" x14ac:dyDescent="0.25">
      <c r="J6584" s="164"/>
      <c r="K6584" s="164"/>
      <c r="L6584" s="164"/>
      <c r="M6584" s="164"/>
      <c r="N6584" s="164"/>
      <c r="O6584" s="164"/>
    </row>
    <row r="6585" spans="10:15" x14ac:dyDescent="0.25">
      <c r="J6585" s="164"/>
      <c r="K6585" s="164"/>
      <c r="L6585" s="164"/>
      <c r="M6585" s="164"/>
      <c r="N6585" s="164"/>
      <c r="O6585" s="164"/>
    </row>
    <row r="6586" spans="10:15" x14ac:dyDescent="0.25">
      <c r="J6586" s="164"/>
      <c r="K6586" s="164"/>
      <c r="L6586" s="164"/>
      <c r="M6586" s="164"/>
      <c r="N6586" s="164"/>
      <c r="O6586" s="164"/>
    </row>
    <row r="6587" spans="10:15" x14ac:dyDescent="0.25">
      <c r="J6587" s="164"/>
      <c r="K6587" s="164"/>
      <c r="L6587" s="164"/>
      <c r="M6587" s="164"/>
      <c r="N6587" s="164"/>
      <c r="O6587" s="164"/>
    </row>
    <row r="6588" spans="10:15" x14ac:dyDescent="0.25">
      <c r="J6588" s="164"/>
      <c r="K6588" s="164"/>
      <c r="L6588" s="164"/>
      <c r="M6588" s="164"/>
      <c r="N6588" s="164"/>
      <c r="O6588" s="164"/>
    </row>
    <row r="6589" spans="10:15" x14ac:dyDescent="0.25">
      <c r="J6589" s="164"/>
      <c r="K6589" s="164"/>
      <c r="L6589" s="164"/>
      <c r="M6589" s="164"/>
      <c r="N6589" s="164"/>
      <c r="O6589" s="164"/>
    </row>
    <row r="6590" spans="10:15" x14ac:dyDescent="0.25">
      <c r="J6590" s="164"/>
      <c r="K6590" s="164"/>
      <c r="L6590" s="164"/>
      <c r="M6590" s="164"/>
      <c r="N6590" s="164"/>
      <c r="O6590" s="164"/>
    </row>
    <row r="6591" spans="10:15" x14ac:dyDescent="0.25">
      <c r="J6591" s="164"/>
      <c r="K6591" s="164"/>
      <c r="L6591" s="164"/>
      <c r="M6591" s="164"/>
      <c r="N6591" s="164"/>
      <c r="O6591" s="164"/>
    </row>
    <row r="6592" spans="10:15" x14ac:dyDescent="0.25">
      <c r="J6592" s="164"/>
      <c r="K6592" s="164"/>
      <c r="L6592" s="164"/>
      <c r="M6592" s="164"/>
      <c r="N6592" s="164"/>
      <c r="O6592" s="164"/>
    </row>
    <row r="6593" spans="10:15" x14ac:dyDescent="0.25">
      <c r="J6593" s="164"/>
      <c r="K6593" s="164"/>
      <c r="L6593" s="164"/>
      <c r="M6593" s="164"/>
      <c r="N6593" s="164"/>
      <c r="O6593" s="164"/>
    </row>
    <row r="6594" spans="10:15" x14ac:dyDescent="0.25">
      <c r="J6594" s="164"/>
      <c r="K6594" s="164"/>
      <c r="L6594" s="164"/>
      <c r="M6594" s="164"/>
      <c r="N6594" s="164"/>
      <c r="O6594" s="164"/>
    </row>
    <row r="6595" spans="10:15" x14ac:dyDescent="0.25">
      <c r="J6595" s="164"/>
      <c r="K6595" s="164"/>
      <c r="L6595" s="164"/>
      <c r="M6595" s="164"/>
      <c r="N6595" s="164"/>
      <c r="O6595" s="164"/>
    </row>
    <row r="6596" spans="10:15" x14ac:dyDescent="0.25">
      <c r="J6596" s="164"/>
      <c r="K6596" s="164"/>
      <c r="L6596" s="164"/>
      <c r="M6596" s="164"/>
      <c r="N6596" s="164"/>
      <c r="O6596" s="164"/>
    </row>
    <row r="6597" spans="10:15" x14ac:dyDescent="0.25">
      <c r="J6597" s="164"/>
      <c r="K6597" s="164"/>
      <c r="L6597" s="164"/>
      <c r="M6597" s="164"/>
      <c r="N6597" s="164"/>
      <c r="O6597" s="164"/>
    </row>
    <row r="6598" spans="10:15" x14ac:dyDescent="0.25">
      <c r="J6598" s="164"/>
      <c r="K6598" s="164"/>
      <c r="L6598" s="164"/>
      <c r="M6598" s="164"/>
      <c r="N6598" s="164"/>
      <c r="O6598" s="164"/>
    </row>
    <row r="6599" spans="10:15" x14ac:dyDescent="0.25">
      <c r="J6599" s="164"/>
      <c r="K6599" s="164"/>
      <c r="L6599" s="164"/>
      <c r="M6599" s="164"/>
      <c r="N6599" s="164"/>
      <c r="O6599" s="164"/>
    </row>
    <row r="6600" spans="10:15" x14ac:dyDescent="0.25">
      <c r="J6600" s="164"/>
      <c r="K6600" s="164"/>
      <c r="L6600" s="164"/>
      <c r="M6600" s="164"/>
      <c r="N6600" s="164"/>
      <c r="O6600" s="164"/>
    </row>
    <row r="6601" spans="10:15" x14ac:dyDescent="0.25">
      <c r="J6601" s="164"/>
      <c r="K6601" s="164"/>
      <c r="L6601" s="164"/>
      <c r="M6601" s="164"/>
      <c r="N6601" s="164"/>
      <c r="O6601" s="164"/>
    </row>
    <row r="6602" spans="10:15" x14ac:dyDescent="0.25">
      <c r="J6602" s="164"/>
      <c r="K6602" s="164"/>
      <c r="L6602" s="164"/>
      <c r="M6602" s="164"/>
      <c r="N6602" s="164"/>
      <c r="O6602" s="164"/>
    </row>
    <row r="6603" spans="10:15" x14ac:dyDescent="0.25">
      <c r="J6603" s="164"/>
      <c r="K6603" s="164"/>
      <c r="L6603" s="164"/>
      <c r="M6603" s="164"/>
      <c r="N6603" s="164"/>
      <c r="O6603" s="164"/>
    </row>
    <row r="6604" spans="10:15" x14ac:dyDescent="0.25">
      <c r="J6604" s="164"/>
      <c r="K6604" s="164"/>
      <c r="L6604" s="164"/>
      <c r="M6604" s="164"/>
      <c r="N6604" s="164"/>
      <c r="O6604" s="164"/>
    </row>
    <row r="6605" spans="10:15" x14ac:dyDescent="0.25">
      <c r="J6605" s="164"/>
      <c r="K6605" s="164"/>
      <c r="L6605" s="164"/>
      <c r="M6605" s="164"/>
      <c r="N6605" s="164"/>
      <c r="O6605" s="164"/>
    </row>
    <row r="6606" spans="10:15" x14ac:dyDescent="0.25">
      <c r="J6606" s="164"/>
      <c r="K6606" s="164"/>
      <c r="L6606" s="164"/>
      <c r="M6606" s="164"/>
      <c r="N6606" s="164"/>
      <c r="O6606" s="164"/>
    </row>
    <row r="6607" spans="10:15" x14ac:dyDescent="0.25">
      <c r="J6607" s="164"/>
      <c r="K6607" s="164"/>
      <c r="L6607" s="164"/>
      <c r="M6607" s="164"/>
      <c r="N6607" s="164"/>
      <c r="O6607" s="164"/>
    </row>
    <row r="6608" spans="10:15" x14ac:dyDescent="0.25">
      <c r="J6608" s="164"/>
      <c r="K6608" s="164"/>
      <c r="L6608" s="164"/>
      <c r="M6608" s="164"/>
      <c r="N6608" s="164"/>
      <c r="O6608" s="164"/>
    </row>
    <row r="6609" spans="10:15" x14ac:dyDescent="0.25">
      <c r="J6609" s="164"/>
      <c r="K6609" s="164"/>
      <c r="L6609" s="164"/>
      <c r="M6609" s="164"/>
      <c r="N6609" s="164"/>
      <c r="O6609" s="164"/>
    </row>
    <row r="6610" spans="10:15" x14ac:dyDescent="0.25">
      <c r="J6610" s="164"/>
      <c r="K6610" s="164"/>
      <c r="L6610" s="164"/>
      <c r="M6610" s="164"/>
      <c r="N6610" s="164"/>
      <c r="O6610" s="164"/>
    </row>
    <row r="6611" spans="10:15" x14ac:dyDescent="0.25">
      <c r="J6611" s="164"/>
      <c r="K6611" s="164"/>
      <c r="L6611" s="164"/>
      <c r="M6611" s="164"/>
      <c r="N6611" s="164"/>
      <c r="O6611" s="164"/>
    </row>
    <row r="6612" spans="10:15" x14ac:dyDescent="0.25">
      <c r="J6612" s="164"/>
      <c r="K6612" s="164"/>
      <c r="L6612" s="164"/>
      <c r="M6612" s="164"/>
      <c r="N6612" s="164"/>
      <c r="O6612" s="164"/>
    </row>
    <row r="6613" spans="10:15" x14ac:dyDescent="0.25">
      <c r="J6613" s="164"/>
      <c r="K6613" s="164"/>
      <c r="L6613" s="164"/>
      <c r="M6613" s="164"/>
      <c r="N6613" s="164"/>
      <c r="O6613" s="164"/>
    </row>
    <row r="6614" spans="10:15" x14ac:dyDescent="0.25">
      <c r="J6614" s="164"/>
      <c r="K6614" s="164"/>
      <c r="L6614" s="164"/>
      <c r="M6614" s="164"/>
      <c r="N6614" s="164"/>
      <c r="O6614" s="164"/>
    </row>
    <row r="6615" spans="10:15" x14ac:dyDescent="0.25">
      <c r="J6615" s="164"/>
      <c r="K6615" s="164"/>
      <c r="L6615" s="164"/>
      <c r="M6615" s="164"/>
      <c r="N6615" s="164"/>
      <c r="O6615" s="164"/>
    </row>
    <row r="6616" spans="10:15" x14ac:dyDescent="0.25">
      <c r="J6616" s="164"/>
      <c r="K6616" s="164"/>
      <c r="L6616" s="164"/>
      <c r="M6616" s="164"/>
      <c r="N6616" s="164"/>
      <c r="O6616" s="164"/>
    </row>
    <row r="6617" spans="10:15" x14ac:dyDescent="0.25">
      <c r="J6617" s="164"/>
      <c r="K6617" s="164"/>
      <c r="L6617" s="164"/>
      <c r="M6617" s="164"/>
      <c r="N6617" s="164"/>
      <c r="O6617" s="164"/>
    </row>
    <row r="6618" spans="10:15" x14ac:dyDescent="0.25">
      <c r="J6618" s="164"/>
      <c r="K6618" s="164"/>
      <c r="L6618" s="164"/>
      <c r="M6618" s="164"/>
      <c r="N6618" s="164"/>
      <c r="O6618" s="164"/>
    </row>
    <row r="6619" spans="10:15" x14ac:dyDescent="0.25">
      <c r="J6619" s="164"/>
      <c r="K6619" s="164"/>
      <c r="L6619" s="164"/>
      <c r="M6619" s="164"/>
      <c r="N6619" s="164"/>
      <c r="O6619" s="164"/>
    </row>
    <row r="6620" spans="10:15" x14ac:dyDescent="0.25">
      <c r="J6620" s="164"/>
      <c r="K6620" s="164"/>
      <c r="L6620" s="164"/>
      <c r="M6620" s="164"/>
      <c r="N6620" s="164"/>
      <c r="O6620" s="164"/>
    </row>
    <row r="6621" spans="10:15" x14ac:dyDescent="0.25">
      <c r="J6621" s="164"/>
      <c r="K6621" s="164"/>
      <c r="L6621" s="164"/>
      <c r="M6621" s="164"/>
      <c r="N6621" s="164"/>
      <c r="O6621" s="164"/>
    </row>
    <row r="6622" spans="10:15" x14ac:dyDescent="0.25">
      <c r="J6622" s="164"/>
      <c r="K6622" s="164"/>
      <c r="L6622" s="164"/>
      <c r="M6622" s="164"/>
      <c r="N6622" s="164"/>
      <c r="O6622" s="164"/>
    </row>
    <row r="6623" spans="10:15" x14ac:dyDescent="0.25">
      <c r="J6623" s="164"/>
      <c r="K6623" s="164"/>
      <c r="L6623" s="164"/>
      <c r="M6623" s="164"/>
      <c r="N6623" s="164"/>
      <c r="O6623" s="164"/>
    </row>
    <row r="6624" spans="10:15" x14ac:dyDescent="0.25">
      <c r="J6624" s="164"/>
      <c r="K6624" s="164"/>
      <c r="L6624" s="164"/>
      <c r="M6624" s="164"/>
      <c r="N6624" s="164"/>
      <c r="O6624" s="164"/>
    </row>
    <row r="6625" spans="10:15" x14ac:dyDescent="0.25">
      <c r="J6625" s="164"/>
      <c r="K6625" s="164"/>
      <c r="L6625" s="164"/>
      <c r="M6625" s="164"/>
      <c r="N6625" s="164"/>
      <c r="O6625" s="164"/>
    </row>
    <row r="6626" spans="10:15" x14ac:dyDescent="0.25">
      <c r="J6626" s="164"/>
      <c r="K6626" s="164"/>
      <c r="L6626" s="164"/>
      <c r="M6626" s="164"/>
      <c r="N6626" s="164"/>
      <c r="O6626" s="164"/>
    </row>
    <row r="6627" spans="10:15" x14ac:dyDescent="0.25">
      <c r="J6627" s="164"/>
      <c r="K6627" s="164"/>
      <c r="L6627" s="164"/>
      <c r="M6627" s="164"/>
      <c r="N6627" s="164"/>
      <c r="O6627" s="164"/>
    </row>
    <row r="6628" spans="10:15" x14ac:dyDescent="0.25">
      <c r="J6628" s="164"/>
      <c r="K6628" s="164"/>
      <c r="L6628" s="164"/>
      <c r="M6628" s="164"/>
      <c r="N6628" s="164"/>
      <c r="O6628" s="164"/>
    </row>
    <row r="6629" spans="10:15" x14ac:dyDescent="0.25">
      <c r="J6629" s="164"/>
      <c r="K6629" s="164"/>
      <c r="L6629" s="164"/>
      <c r="M6629" s="164"/>
      <c r="N6629" s="164"/>
      <c r="O6629" s="164"/>
    </row>
    <row r="6630" spans="10:15" x14ac:dyDescent="0.25">
      <c r="J6630" s="164"/>
      <c r="K6630" s="164"/>
      <c r="L6630" s="164"/>
      <c r="M6630" s="164"/>
      <c r="N6630" s="164"/>
      <c r="O6630" s="164"/>
    </row>
    <row r="6631" spans="10:15" x14ac:dyDescent="0.25">
      <c r="J6631" s="164"/>
      <c r="K6631" s="164"/>
      <c r="L6631" s="164"/>
      <c r="M6631" s="164"/>
      <c r="N6631" s="164"/>
      <c r="O6631" s="164"/>
    </row>
    <row r="6632" spans="10:15" x14ac:dyDescent="0.25">
      <c r="J6632" s="164"/>
      <c r="K6632" s="164"/>
      <c r="L6632" s="164"/>
      <c r="M6632" s="164"/>
      <c r="N6632" s="164"/>
      <c r="O6632" s="164"/>
    </row>
    <row r="6633" spans="10:15" x14ac:dyDescent="0.25">
      <c r="J6633" s="164"/>
      <c r="K6633" s="164"/>
      <c r="L6633" s="164"/>
      <c r="M6633" s="164"/>
      <c r="N6633" s="164"/>
      <c r="O6633" s="164"/>
    </row>
    <row r="6634" spans="10:15" x14ac:dyDescent="0.25">
      <c r="J6634" s="164"/>
      <c r="K6634" s="164"/>
      <c r="L6634" s="164"/>
      <c r="M6634" s="164"/>
      <c r="N6634" s="164"/>
      <c r="O6634" s="164"/>
    </row>
    <row r="6635" spans="10:15" x14ac:dyDescent="0.25">
      <c r="J6635" s="164"/>
      <c r="K6635" s="164"/>
      <c r="L6635" s="164"/>
      <c r="M6635" s="164"/>
      <c r="N6635" s="164"/>
      <c r="O6635" s="164"/>
    </row>
    <row r="6636" spans="10:15" x14ac:dyDescent="0.25">
      <c r="J6636" s="164"/>
      <c r="K6636" s="164"/>
      <c r="L6636" s="164"/>
      <c r="M6636" s="164"/>
      <c r="N6636" s="164"/>
      <c r="O6636" s="164"/>
    </row>
    <row r="6637" spans="10:15" x14ac:dyDescent="0.25">
      <c r="J6637" s="164"/>
      <c r="K6637" s="164"/>
      <c r="L6637" s="164"/>
      <c r="M6637" s="164"/>
      <c r="N6637" s="164"/>
      <c r="O6637" s="164"/>
    </row>
    <row r="6638" spans="10:15" x14ac:dyDescent="0.25">
      <c r="J6638" s="164"/>
      <c r="K6638" s="164"/>
      <c r="L6638" s="164"/>
      <c r="M6638" s="164"/>
      <c r="N6638" s="164"/>
      <c r="O6638" s="164"/>
    </row>
    <row r="6639" spans="10:15" x14ac:dyDescent="0.25">
      <c r="J6639" s="164"/>
      <c r="K6639" s="164"/>
      <c r="L6639" s="164"/>
      <c r="M6639" s="164"/>
      <c r="N6639" s="164"/>
      <c r="O6639" s="164"/>
    </row>
    <row r="6640" spans="10:15" x14ac:dyDescent="0.25">
      <c r="J6640" s="164"/>
      <c r="K6640" s="164"/>
      <c r="L6640" s="164"/>
      <c r="M6640" s="164"/>
      <c r="N6640" s="164"/>
      <c r="O6640" s="164"/>
    </row>
    <row r="6641" spans="10:15" x14ac:dyDescent="0.25">
      <c r="J6641" s="164"/>
      <c r="K6641" s="164"/>
      <c r="L6641" s="164"/>
      <c r="M6641" s="164"/>
      <c r="N6641" s="164"/>
      <c r="O6641" s="164"/>
    </row>
    <row r="6642" spans="10:15" x14ac:dyDescent="0.25">
      <c r="J6642" s="164"/>
      <c r="K6642" s="164"/>
      <c r="L6642" s="164"/>
      <c r="M6642" s="164"/>
      <c r="N6642" s="164"/>
      <c r="O6642" s="164"/>
    </row>
    <row r="6643" spans="10:15" x14ac:dyDescent="0.25">
      <c r="J6643" s="164"/>
      <c r="K6643" s="164"/>
      <c r="L6643" s="164"/>
      <c r="M6643" s="164"/>
      <c r="N6643" s="164"/>
      <c r="O6643" s="164"/>
    </row>
    <row r="6644" spans="10:15" x14ac:dyDescent="0.25">
      <c r="J6644" s="164"/>
      <c r="K6644" s="164"/>
      <c r="L6644" s="164"/>
      <c r="M6644" s="164"/>
      <c r="N6644" s="164"/>
      <c r="O6644" s="164"/>
    </row>
    <row r="6645" spans="10:15" x14ac:dyDescent="0.25">
      <c r="J6645" s="164"/>
      <c r="K6645" s="164"/>
      <c r="L6645" s="164"/>
      <c r="M6645" s="164"/>
      <c r="N6645" s="164"/>
      <c r="O6645" s="164"/>
    </row>
    <row r="6646" spans="10:15" x14ac:dyDescent="0.25">
      <c r="J6646" s="164"/>
      <c r="K6646" s="164"/>
      <c r="L6646" s="164"/>
      <c r="M6646" s="164"/>
      <c r="N6646" s="164"/>
      <c r="O6646" s="164"/>
    </row>
    <row r="6647" spans="10:15" x14ac:dyDescent="0.25">
      <c r="J6647" s="164"/>
      <c r="K6647" s="164"/>
      <c r="L6647" s="164"/>
      <c r="M6647" s="164"/>
      <c r="N6647" s="164"/>
      <c r="O6647" s="164"/>
    </row>
    <row r="6648" spans="10:15" x14ac:dyDescent="0.25">
      <c r="J6648" s="164"/>
      <c r="K6648" s="164"/>
      <c r="L6648" s="164"/>
      <c r="M6648" s="164"/>
      <c r="N6648" s="164"/>
      <c r="O6648" s="164"/>
    </row>
    <row r="6649" spans="10:15" x14ac:dyDescent="0.25">
      <c r="J6649" s="164"/>
      <c r="K6649" s="164"/>
      <c r="L6649" s="164"/>
      <c r="M6649" s="164"/>
      <c r="N6649" s="164"/>
      <c r="O6649" s="164"/>
    </row>
    <row r="6650" spans="10:15" x14ac:dyDescent="0.25">
      <c r="J6650" s="164"/>
      <c r="K6650" s="164"/>
      <c r="L6650" s="164"/>
      <c r="M6650" s="164"/>
      <c r="N6650" s="164"/>
      <c r="O6650" s="164"/>
    </row>
    <row r="6651" spans="10:15" x14ac:dyDescent="0.25">
      <c r="J6651" s="164"/>
      <c r="K6651" s="164"/>
      <c r="L6651" s="164"/>
      <c r="M6651" s="164"/>
      <c r="N6651" s="164"/>
      <c r="O6651" s="164"/>
    </row>
    <row r="6652" spans="10:15" x14ac:dyDescent="0.25">
      <c r="J6652" s="164"/>
      <c r="K6652" s="164"/>
      <c r="L6652" s="164"/>
      <c r="M6652" s="164"/>
      <c r="N6652" s="164"/>
      <c r="O6652" s="164"/>
    </row>
    <row r="6653" spans="10:15" x14ac:dyDescent="0.25">
      <c r="J6653" s="164"/>
      <c r="K6653" s="164"/>
      <c r="L6653" s="164"/>
      <c r="M6653" s="164"/>
      <c r="N6653" s="164"/>
      <c r="O6653" s="164"/>
    </row>
    <row r="6654" spans="10:15" x14ac:dyDescent="0.25">
      <c r="J6654" s="164"/>
      <c r="K6654" s="164"/>
      <c r="L6654" s="164"/>
      <c r="M6654" s="164"/>
      <c r="N6654" s="164"/>
      <c r="O6654" s="164"/>
    </row>
    <row r="6655" spans="10:15" x14ac:dyDescent="0.25">
      <c r="J6655" s="164"/>
      <c r="K6655" s="164"/>
      <c r="L6655" s="164"/>
      <c r="M6655" s="164"/>
      <c r="N6655" s="164"/>
      <c r="O6655" s="164"/>
    </row>
    <row r="6656" spans="10:15" x14ac:dyDescent="0.25">
      <c r="J6656" s="164"/>
      <c r="K6656" s="164"/>
      <c r="L6656" s="164"/>
      <c r="M6656" s="164"/>
      <c r="N6656" s="164"/>
      <c r="O6656" s="164"/>
    </row>
    <row r="6657" spans="10:15" x14ac:dyDescent="0.25">
      <c r="J6657" s="164"/>
      <c r="K6657" s="164"/>
      <c r="L6657" s="164"/>
      <c r="M6657" s="164"/>
      <c r="N6657" s="164"/>
      <c r="O6657" s="164"/>
    </row>
    <row r="6658" spans="10:15" x14ac:dyDescent="0.25">
      <c r="J6658" s="164"/>
      <c r="K6658" s="164"/>
      <c r="L6658" s="164"/>
      <c r="M6658" s="164"/>
      <c r="N6658" s="164"/>
      <c r="O6658" s="164"/>
    </row>
    <row r="6659" spans="10:15" x14ac:dyDescent="0.25">
      <c r="J6659" s="164"/>
      <c r="K6659" s="164"/>
      <c r="L6659" s="164"/>
      <c r="M6659" s="164"/>
      <c r="N6659" s="164"/>
      <c r="O6659" s="164"/>
    </row>
    <row r="6660" spans="10:15" x14ac:dyDescent="0.25">
      <c r="J6660" s="164"/>
      <c r="K6660" s="164"/>
      <c r="L6660" s="164"/>
      <c r="M6660" s="164"/>
      <c r="N6660" s="164"/>
      <c r="O6660" s="164"/>
    </row>
    <row r="6661" spans="10:15" x14ac:dyDescent="0.25">
      <c r="J6661" s="164"/>
      <c r="K6661" s="164"/>
      <c r="L6661" s="164"/>
      <c r="M6661" s="164"/>
      <c r="N6661" s="164"/>
      <c r="O6661" s="164"/>
    </row>
    <row r="6662" spans="10:15" x14ac:dyDescent="0.25">
      <c r="J6662" s="164"/>
      <c r="K6662" s="164"/>
      <c r="L6662" s="164"/>
      <c r="M6662" s="164"/>
      <c r="N6662" s="164"/>
      <c r="O6662" s="164"/>
    </row>
    <row r="6663" spans="10:15" x14ac:dyDescent="0.25">
      <c r="J6663" s="164"/>
      <c r="K6663" s="164"/>
      <c r="L6663" s="164"/>
      <c r="M6663" s="164"/>
      <c r="N6663" s="164"/>
      <c r="O6663" s="164"/>
    </row>
    <row r="6664" spans="10:15" x14ac:dyDescent="0.25">
      <c r="J6664" s="164"/>
      <c r="K6664" s="164"/>
      <c r="L6664" s="164"/>
      <c r="M6664" s="164"/>
      <c r="N6664" s="164"/>
      <c r="O6664" s="164"/>
    </row>
    <row r="6665" spans="10:15" x14ac:dyDescent="0.25">
      <c r="J6665" s="164"/>
      <c r="K6665" s="164"/>
      <c r="L6665" s="164"/>
      <c r="M6665" s="164"/>
      <c r="N6665" s="164"/>
      <c r="O6665" s="164"/>
    </row>
    <row r="6666" spans="10:15" x14ac:dyDescent="0.25">
      <c r="J6666" s="164"/>
      <c r="K6666" s="164"/>
      <c r="L6666" s="164"/>
      <c r="M6666" s="164"/>
      <c r="N6666" s="164"/>
      <c r="O6666" s="164"/>
    </row>
    <row r="6667" spans="10:15" x14ac:dyDescent="0.25">
      <c r="J6667" s="164"/>
      <c r="K6667" s="164"/>
      <c r="L6667" s="164"/>
      <c r="M6667" s="164"/>
      <c r="N6667" s="164"/>
      <c r="O6667" s="164"/>
    </row>
    <row r="6668" spans="10:15" x14ac:dyDescent="0.25">
      <c r="J6668" s="164"/>
      <c r="K6668" s="164"/>
      <c r="L6668" s="164"/>
      <c r="M6668" s="164"/>
      <c r="N6668" s="164"/>
      <c r="O6668" s="164"/>
    </row>
    <row r="6669" spans="10:15" x14ac:dyDescent="0.25">
      <c r="J6669" s="164"/>
      <c r="K6669" s="164"/>
      <c r="L6669" s="164"/>
      <c r="M6669" s="164"/>
      <c r="N6669" s="164"/>
      <c r="O6669" s="164"/>
    </row>
    <row r="6670" spans="10:15" x14ac:dyDescent="0.25">
      <c r="J6670" s="164"/>
      <c r="K6670" s="164"/>
      <c r="L6670" s="164"/>
      <c r="M6670" s="164"/>
      <c r="N6670" s="164"/>
      <c r="O6670" s="164"/>
    </row>
    <row r="6671" spans="10:15" x14ac:dyDescent="0.25">
      <c r="J6671" s="164"/>
      <c r="K6671" s="164"/>
      <c r="L6671" s="164"/>
      <c r="M6671" s="164"/>
      <c r="N6671" s="164"/>
      <c r="O6671" s="164"/>
    </row>
    <row r="6672" spans="10:15" x14ac:dyDescent="0.25">
      <c r="J6672" s="164"/>
      <c r="K6672" s="164"/>
      <c r="L6672" s="164"/>
      <c r="M6672" s="164"/>
      <c r="N6672" s="164"/>
      <c r="O6672" s="164"/>
    </row>
    <row r="6673" spans="10:15" x14ac:dyDescent="0.25">
      <c r="J6673" s="164"/>
      <c r="K6673" s="164"/>
      <c r="L6673" s="164"/>
      <c r="M6673" s="164"/>
      <c r="N6673" s="164"/>
      <c r="O6673" s="164"/>
    </row>
    <row r="6674" spans="10:15" x14ac:dyDescent="0.25">
      <c r="J6674" s="164"/>
      <c r="K6674" s="164"/>
      <c r="L6674" s="164"/>
      <c r="M6674" s="164"/>
      <c r="N6674" s="164"/>
      <c r="O6674" s="164"/>
    </row>
    <row r="6675" spans="10:15" x14ac:dyDescent="0.25">
      <c r="J6675" s="164"/>
      <c r="K6675" s="164"/>
      <c r="L6675" s="164"/>
      <c r="M6675" s="164"/>
      <c r="N6675" s="164"/>
      <c r="O6675" s="164"/>
    </row>
    <row r="6676" spans="10:15" x14ac:dyDescent="0.25">
      <c r="J6676" s="164"/>
      <c r="K6676" s="164"/>
      <c r="L6676" s="164"/>
      <c r="M6676" s="164"/>
      <c r="N6676" s="164"/>
      <c r="O6676" s="164"/>
    </row>
    <row r="6677" spans="10:15" x14ac:dyDescent="0.25">
      <c r="J6677" s="164"/>
      <c r="K6677" s="164"/>
      <c r="L6677" s="164"/>
      <c r="M6677" s="164"/>
      <c r="N6677" s="164"/>
      <c r="O6677" s="164"/>
    </row>
    <row r="6678" spans="10:15" x14ac:dyDescent="0.25">
      <c r="J6678" s="164"/>
      <c r="K6678" s="164"/>
      <c r="L6678" s="164"/>
      <c r="M6678" s="164"/>
      <c r="N6678" s="164"/>
      <c r="O6678" s="164"/>
    </row>
    <row r="6679" spans="10:15" x14ac:dyDescent="0.25">
      <c r="J6679" s="164"/>
      <c r="K6679" s="164"/>
      <c r="L6679" s="164"/>
      <c r="M6679" s="164"/>
      <c r="N6679" s="164"/>
      <c r="O6679" s="164"/>
    </row>
    <row r="6680" spans="10:15" x14ac:dyDescent="0.25">
      <c r="J6680" s="164"/>
      <c r="K6680" s="164"/>
      <c r="L6680" s="164"/>
      <c r="M6680" s="164"/>
      <c r="N6680" s="164"/>
      <c r="O6680" s="164"/>
    </row>
    <row r="6681" spans="10:15" x14ac:dyDescent="0.25">
      <c r="J6681" s="164"/>
      <c r="K6681" s="164"/>
      <c r="L6681" s="164"/>
      <c r="M6681" s="164"/>
      <c r="N6681" s="164"/>
      <c r="O6681" s="164"/>
    </row>
    <row r="6682" spans="10:15" x14ac:dyDescent="0.25">
      <c r="J6682" s="164"/>
      <c r="K6682" s="164"/>
      <c r="L6682" s="164"/>
      <c r="M6682" s="164"/>
      <c r="N6682" s="164"/>
      <c r="O6682" s="164"/>
    </row>
    <row r="6683" spans="10:15" x14ac:dyDescent="0.25">
      <c r="J6683" s="164"/>
      <c r="K6683" s="164"/>
      <c r="L6683" s="164"/>
      <c r="M6683" s="164"/>
      <c r="N6683" s="164"/>
      <c r="O6683" s="164"/>
    </row>
    <row r="6684" spans="10:15" x14ac:dyDescent="0.25">
      <c r="J6684" s="164"/>
      <c r="K6684" s="164"/>
      <c r="L6684" s="164"/>
      <c r="M6684" s="164"/>
      <c r="N6684" s="164"/>
      <c r="O6684" s="164"/>
    </row>
    <row r="6685" spans="10:15" x14ac:dyDescent="0.25">
      <c r="J6685" s="164"/>
      <c r="K6685" s="164"/>
      <c r="L6685" s="164"/>
      <c r="M6685" s="164"/>
      <c r="N6685" s="164"/>
      <c r="O6685" s="164"/>
    </row>
    <row r="6686" spans="10:15" x14ac:dyDescent="0.25">
      <c r="J6686" s="164"/>
      <c r="K6686" s="164"/>
      <c r="L6686" s="164"/>
      <c r="M6686" s="164"/>
      <c r="N6686" s="164"/>
      <c r="O6686" s="164"/>
    </row>
    <row r="6687" spans="10:15" x14ac:dyDescent="0.25">
      <c r="J6687" s="164"/>
      <c r="K6687" s="164"/>
      <c r="L6687" s="164"/>
      <c r="M6687" s="164"/>
      <c r="N6687" s="164"/>
      <c r="O6687" s="164"/>
    </row>
    <row r="6688" spans="10:15" x14ac:dyDescent="0.25">
      <c r="J6688" s="164"/>
      <c r="K6688" s="164"/>
      <c r="L6688" s="164"/>
      <c r="M6688" s="164"/>
      <c r="N6688" s="164"/>
      <c r="O6688" s="164"/>
    </row>
    <row r="6689" spans="10:15" x14ac:dyDescent="0.25">
      <c r="J6689" s="164"/>
      <c r="K6689" s="164"/>
      <c r="L6689" s="164"/>
      <c r="M6689" s="164"/>
      <c r="N6689" s="164"/>
      <c r="O6689" s="164"/>
    </row>
    <row r="6690" spans="10:15" x14ac:dyDescent="0.25">
      <c r="J6690" s="164"/>
      <c r="K6690" s="164"/>
      <c r="L6690" s="164"/>
      <c r="M6690" s="164"/>
      <c r="N6690" s="164"/>
      <c r="O6690" s="164"/>
    </row>
    <row r="6691" spans="10:15" x14ac:dyDescent="0.25">
      <c r="J6691" s="164"/>
      <c r="K6691" s="164"/>
      <c r="L6691" s="164"/>
      <c r="M6691" s="164"/>
      <c r="N6691" s="164"/>
      <c r="O6691" s="164"/>
    </row>
    <row r="6692" spans="10:15" x14ac:dyDescent="0.25">
      <c r="J6692" s="164"/>
      <c r="K6692" s="164"/>
      <c r="L6692" s="164"/>
      <c r="M6692" s="164"/>
      <c r="N6692" s="164"/>
      <c r="O6692" s="164"/>
    </row>
    <row r="6693" spans="10:15" x14ac:dyDescent="0.25">
      <c r="J6693" s="164"/>
      <c r="K6693" s="164"/>
      <c r="L6693" s="164"/>
      <c r="M6693" s="164"/>
      <c r="N6693" s="164"/>
      <c r="O6693" s="164"/>
    </row>
    <row r="6694" spans="10:15" x14ac:dyDescent="0.25">
      <c r="J6694" s="164"/>
      <c r="K6694" s="164"/>
      <c r="L6694" s="164"/>
      <c r="M6694" s="164"/>
      <c r="N6694" s="164"/>
      <c r="O6694" s="164"/>
    </row>
    <row r="6695" spans="10:15" x14ac:dyDescent="0.25">
      <c r="J6695" s="164"/>
      <c r="K6695" s="164"/>
      <c r="L6695" s="164"/>
      <c r="M6695" s="164"/>
      <c r="N6695" s="164"/>
      <c r="O6695" s="164"/>
    </row>
    <row r="6696" spans="10:15" x14ac:dyDescent="0.25">
      <c r="J6696" s="164"/>
      <c r="K6696" s="164"/>
      <c r="L6696" s="164"/>
      <c r="M6696" s="164"/>
      <c r="N6696" s="164"/>
      <c r="O6696" s="164"/>
    </row>
    <row r="6697" spans="10:15" x14ac:dyDescent="0.25">
      <c r="J6697" s="164"/>
      <c r="K6697" s="164"/>
      <c r="L6697" s="164"/>
      <c r="M6697" s="164"/>
      <c r="N6697" s="164"/>
      <c r="O6697" s="164"/>
    </row>
    <row r="6698" spans="10:15" x14ac:dyDescent="0.25">
      <c r="J6698" s="164"/>
      <c r="K6698" s="164"/>
      <c r="L6698" s="164"/>
      <c r="M6698" s="164"/>
      <c r="N6698" s="164"/>
      <c r="O6698" s="164"/>
    </row>
    <row r="6699" spans="10:15" x14ac:dyDescent="0.25">
      <c r="J6699" s="164"/>
      <c r="K6699" s="164"/>
      <c r="L6699" s="164"/>
      <c r="M6699" s="164"/>
      <c r="N6699" s="164"/>
      <c r="O6699" s="164"/>
    </row>
    <row r="6700" spans="10:15" x14ac:dyDescent="0.25">
      <c r="J6700" s="164"/>
      <c r="K6700" s="164"/>
      <c r="L6700" s="164"/>
      <c r="M6700" s="164"/>
      <c r="N6700" s="164"/>
      <c r="O6700" s="164"/>
    </row>
    <row r="6701" spans="10:15" x14ac:dyDescent="0.25">
      <c r="J6701" s="164"/>
      <c r="K6701" s="164"/>
      <c r="L6701" s="164"/>
      <c r="M6701" s="164"/>
      <c r="N6701" s="164"/>
      <c r="O6701" s="164"/>
    </row>
    <row r="6702" spans="10:15" x14ac:dyDescent="0.25">
      <c r="J6702" s="164"/>
      <c r="K6702" s="164"/>
      <c r="L6702" s="164"/>
      <c r="M6702" s="164"/>
      <c r="N6702" s="164"/>
      <c r="O6702" s="164"/>
    </row>
    <row r="6703" spans="10:15" x14ac:dyDescent="0.25">
      <c r="J6703" s="164"/>
      <c r="K6703" s="164"/>
      <c r="L6703" s="164"/>
      <c r="M6703" s="164"/>
      <c r="N6703" s="164"/>
      <c r="O6703" s="164"/>
    </row>
    <row r="6704" spans="10:15" x14ac:dyDescent="0.25">
      <c r="J6704" s="164"/>
      <c r="K6704" s="164"/>
      <c r="L6704" s="164"/>
      <c r="M6704" s="164"/>
      <c r="N6704" s="164"/>
      <c r="O6704" s="164"/>
    </row>
    <row r="6705" spans="10:15" x14ac:dyDescent="0.25">
      <c r="J6705" s="164"/>
      <c r="K6705" s="164"/>
      <c r="L6705" s="164"/>
      <c r="M6705" s="164"/>
      <c r="N6705" s="164"/>
      <c r="O6705" s="164"/>
    </row>
    <row r="6706" spans="10:15" x14ac:dyDescent="0.25">
      <c r="J6706" s="164"/>
      <c r="K6706" s="164"/>
      <c r="L6706" s="164"/>
      <c r="M6706" s="164"/>
      <c r="N6706" s="164"/>
      <c r="O6706" s="164"/>
    </row>
    <row r="6707" spans="10:15" x14ac:dyDescent="0.25">
      <c r="J6707" s="164"/>
      <c r="K6707" s="164"/>
      <c r="L6707" s="164"/>
      <c r="M6707" s="164"/>
      <c r="N6707" s="164"/>
      <c r="O6707" s="164"/>
    </row>
    <row r="6708" spans="10:15" x14ac:dyDescent="0.25">
      <c r="J6708" s="164"/>
      <c r="K6708" s="164"/>
      <c r="L6708" s="164"/>
      <c r="M6708" s="164"/>
      <c r="N6708" s="164"/>
      <c r="O6708" s="164"/>
    </row>
    <row r="6709" spans="10:15" x14ac:dyDescent="0.25">
      <c r="J6709" s="164"/>
      <c r="K6709" s="164"/>
      <c r="L6709" s="164"/>
      <c r="M6709" s="164"/>
      <c r="N6709" s="164"/>
      <c r="O6709" s="164"/>
    </row>
    <row r="6710" spans="10:15" x14ac:dyDescent="0.25">
      <c r="J6710" s="164"/>
      <c r="K6710" s="164"/>
      <c r="L6710" s="164"/>
      <c r="M6710" s="164"/>
      <c r="N6710" s="164"/>
      <c r="O6710" s="164"/>
    </row>
    <row r="6711" spans="10:15" x14ac:dyDescent="0.25">
      <c r="J6711" s="164"/>
      <c r="K6711" s="164"/>
      <c r="L6711" s="164"/>
      <c r="M6711" s="164"/>
      <c r="N6711" s="164"/>
      <c r="O6711" s="164"/>
    </row>
    <row r="6712" spans="10:15" x14ac:dyDescent="0.25">
      <c r="J6712" s="164"/>
      <c r="K6712" s="164"/>
      <c r="L6712" s="164"/>
      <c r="M6712" s="164"/>
      <c r="N6712" s="164"/>
      <c r="O6712" s="164"/>
    </row>
    <row r="6713" spans="10:15" x14ac:dyDescent="0.25">
      <c r="J6713" s="164"/>
      <c r="K6713" s="164"/>
      <c r="L6713" s="164"/>
      <c r="M6713" s="164"/>
      <c r="N6713" s="164"/>
      <c r="O6713" s="164"/>
    </row>
    <row r="6714" spans="10:15" x14ac:dyDescent="0.25">
      <c r="J6714" s="164"/>
      <c r="K6714" s="164"/>
      <c r="L6714" s="164"/>
      <c r="M6714" s="164"/>
      <c r="N6714" s="164"/>
      <c r="O6714" s="164"/>
    </row>
    <row r="6715" spans="10:15" x14ac:dyDescent="0.25">
      <c r="J6715" s="164"/>
      <c r="K6715" s="164"/>
      <c r="L6715" s="164"/>
      <c r="M6715" s="164"/>
      <c r="N6715" s="164"/>
      <c r="O6715" s="164"/>
    </row>
    <row r="6716" spans="10:15" x14ac:dyDescent="0.25">
      <c r="J6716" s="164"/>
      <c r="K6716" s="164"/>
      <c r="L6716" s="164"/>
      <c r="M6716" s="164"/>
      <c r="N6716" s="164"/>
      <c r="O6716" s="164"/>
    </row>
    <row r="6717" spans="10:15" x14ac:dyDescent="0.25">
      <c r="J6717" s="164"/>
      <c r="K6717" s="164"/>
      <c r="L6717" s="164"/>
      <c r="M6717" s="164"/>
      <c r="N6717" s="164"/>
      <c r="O6717" s="164"/>
    </row>
    <row r="6718" spans="10:15" x14ac:dyDescent="0.25">
      <c r="J6718" s="164"/>
      <c r="K6718" s="164"/>
      <c r="L6718" s="164"/>
      <c r="M6718" s="164"/>
      <c r="N6718" s="164"/>
      <c r="O6718" s="164"/>
    </row>
    <row r="6719" spans="10:15" x14ac:dyDescent="0.25">
      <c r="J6719" s="164"/>
      <c r="K6719" s="164"/>
      <c r="L6719" s="164"/>
      <c r="M6719" s="164"/>
      <c r="N6719" s="164"/>
      <c r="O6719" s="164"/>
    </row>
    <row r="6720" spans="10:15" x14ac:dyDescent="0.25">
      <c r="J6720" s="164"/>
      <c r="K6720" s="164"/>
      <c r="L6720" s="164"/>
      <c r="M6720" s="164"/>
      <c r="N6720" s="164"/>
      <c r="O6720" s="164"/>
    </row>
    <row r="6721" spans="10:15" x14ac:dyDescent="0.25">
      <c r="J6721" s="164"/>
      <c r="K6721" s="164"/>
      <c r="L6721" s="164"/>
      <c r="M6721" s="164"/>
      <c r="N6721" s="164"/>
      <c r="O6721" s="164"/>
    </row>
    <row r="6722" spans="10:15" x14ac:dyDescent="0.25">
      <c r="J6722" s="164"/>
      <c r="K6722" s="164"/>
      <c r="L6722" s="164"/>
      <c r="M6722" s="164"/>
      <c r="N6722" s="164"/>
      <c r="O6722" s="164"/>
    </row>
    <row r="6723" spans="10:15" x14ac:dyDescent="0.25">
      <c r="J6723" s="164"/>
      <c r="K6723" s="164"/>
      <c r="L6723" s="164"/>
      <c r="M6723" s="164"/>
      <c r="N6723" s="164"/>
      <c r="O6723" s="164"/>
    </row>
    <row r="6724" spans="10:15" x14ac:dyDescent="0.25">
      <c r="J6724" s="164"/>
      <c r="K6724" s="164"/>
      <c r="L6724" s="164"/>
      <c r="M6724" s="164"/>
      <c r="N6724" s="164"/>
      <c r="O6724" s="164"/>
    </row>
    <row r="6725" spans="10:15" x14ac:dyDescent="0.25">
      <c r="J6725" s="164"/>
      <c r="K6725" s="164"/>
      <c r="L6725" s="164"/>
      <c r="M6725" s="164"/>
      <c r="N6725" s="164"/>
      <c r="O6725" s="164"/>
    </row>
    <row r="6726" spans="10:15" x14ac:dyDescent="0.25">
      <c r="J6726" s="164"/>
      <c r="K6726" s="164"/>
      <c r="L6726" s="164"/>
      <c r="M6726" s="164"/>
      <c r="N6726" s="164"/>
      <c r="O6726" s="164"/>
    </row>
    <row r="6727" spans="10:15" x14ac:dyDescent="0.25">
      <c r="J6727" s="164"/>
      <c r="K6727" s="164"/>
      <c r="L6727" s="164"/>
      <c r="M6727" s="164"/>
      <c r="N6727" s="164"/>
      <c r="O6727" s="164"/>
    </row>
    <row r="6728" spans="10:15" x14ac:dyDescent="0.25">
      <c r="J6728" s="164"/>
      <c r="K6728" s="164"/>
      <c r="L6728" s="164"/>
      <c r="M6728" s="164"/>
      <c r="N6728" s="164"/>
      <c r="O6728" s="164"/>
    </row>
    <row r="6729" spans="10:15" x14ac:dyDescent="0.25">
      <c r="J6729" s="164"/>
      <c r="K6729" s="164"/>
      <c r="L6729" s="164"/>
      <c r="M6729" s="164"/>
      <c r="N6729" s="164"/>
      <c r="O6729" s="164"/>
    </row>
    <row r="6730" spans="10:15" x14ac:dyDescent="0.25">
      <c r="J6730" s="164"/>
      <c r="K6730" s="164"/>
      <c r="L6730" s="164"/>
      <c r="M6730" s="164"/>
      <c r="N6730" s="164"/>
      <c r="O6730" s="164"/>
    </row>
    <row r="6731" spans="10:15" x14ac:dyDescent="0.25">
      <c r="J6731" s="164"/>
      <c r="K6731" s="164"/>
      <c r="L6731" s="164"/>
      <c r="M6731" s="164"/>
      <c r="N6731" s="164"/>
      <c r="O6731" s="164"/>
    </row>
    <row r="6732" spans="10:15" x14ac:dyDescent="0.25">
      <c r="J6732" s="164"/>
      <c r="K6732" s="164"/>
      <c r="L6732" s="164"/>
      <c r="M6732" s="164"/>
      <c r="N6732" s="164"/>
      <c r="O6732" s="164"/>
    </row>
    <row r="6733" spans="10:15" x14ac:dyDescent="0.25">
      <c r="J6733" s="164"/>
      <c r="K6733" s="164"/>
      <c r="L6733" s="164"/>
      <c r="M6733" s="164"/>
      <c r="N6733" s="164"/>
      <c r="O6733" s="164"/>
    </row>
    <row r="6734" spans="10:15" x14ac:dyDescent="0.25">
      <c r="J6734" s="164"/>
      <c r="K6734" s="164"/>
      <c r="L6734" s="164"/>
      <c r="M6734" s="164"/>
      <c r="N6734" s="164"/>
      <c r="O6734" s="164"/>
    </row>
    <row r="6735" spans="10:15" x14ac:dyDescent="0.25">
      <c r="J6735" s="164"/>
      <c r="K6735" s="164"/>
      <c r="L6735" s="164"/>
      <c r="M6735" s="164"/>
      <c r="N6735" s="164"/>
      <c r="O6735" s="164"/>
    </row>
    <row r="6736" spans="10:15" x14ac:dyDescent="0.25">
      <c r="J6736" s="164"/>
      <c r="K6736" s="164"/>
      <c r="L6736" s="164"/>
      <c r="M6736" s="164"/>
      <c r="N6736" s="164"/>
      <c r="O6736" s="164"/>
    </row>
    <row r="6737" spans="10:15" x14ac:dyDescent="0.25">
      <c r="J6737" s="164"/>
      <c r="K6737" s="164"/>
      <c r="L6737" s="164"/>
      <c r="M6737" s="164"/>
      <c r="N6737" s="164"/>
      <c r="O6737" s="164"/>
    </row>
    <row r="6738" spans="10:15" x14ac:dyDescent="0.25">
      <c r="J6738" s="164"/>
      <c r="K6738" s="164"/>
      <c r="L6738" s="164"/>
      <c r="M6738" s="164"/>
      <c r="N6738" s="164"/>
      <c r="O6738" s="164"/>
    </row>
    <row r="6739" spans="10:15" x14ac:dyDescent="0.25">
      <c r="J6739" s="164"/>
      <c r="K6739" s="164"/>
      <c r="L6739" s="164"/>
      <c r="M6739" s="164"/>
      <c r="N6739" s="164"/>
      <c r="O6739" s="164"/>
    </row>
    <row r="6740" spans="10:15" x14ac:dyDescent="0.25">
      <c r="J6740" s="164"/>
      <c r="K6740" s="164"/>
      <c r="L6740" s="164"/>
      <c r="M6740" s="164"/>
      <c r="N6740" s="164"/>
      <c r="O6740" s="164"/>
    </row>
    <row r="6741" spans="10:15" x14ac:dyDescent="0.25">
      <c r="J6741" s="164"/>
      <c r="K6741" s="164"/>
      <c r="L6741" s="164"/>
      <c r="M6741" s="164"/>
      <c r="N6741" s="164"/>
      <c r="O6741" s="164"/>
    </row>
    <row r="6742" spans="10:15" x14ac:dyDescent="0.25">
      <c r="J6742" s="164"/>
      <c r="K6742" s="164"/>
      <c r="L6742" s="164"/>
      <c r="M6742" s="164"/>
      <c r="N6742" s="164"/>
      <c r="O6742" s="164"/>
    </row>
    <row r="6743" spans="10:15" x14ac:dyDescent="0.25">
      <c r="J6743" s="164"/>
      <c r="K6743" s="164"/>
      <c r="L6743" s="164"/>
      <c r="M6743" s="164"/>
      <c r="N6743" s="164"/>
      <c r="O6743" s="164"/>
    </row>
    <row r="6744" spans="10:15" x14ac:dyDescent="0.25">
      <c r="J6744" s="164"/>
      <c r="K6744" s="164"/>
      <c r="L6744" s="164"/>
      <c r="M6744" s="164"/>
      <c r="N6744" s="164"/>
      <c r="O6744" s="164"/>
    </row>
    <row r="6745" spans="10:15" x14ac:dyDescent="0.25">
      <c r="J6745" s="164"/>
      <c r="K6745" s="164"/>
      <c r="L6745" s="164"/>
      <c r="M6745" s="164"/>
      <c r="N6745" s="164"/>
      <c r="O6745" s="164"/>
    </row>
    <row r="6746" spans="10:15" x14ac:dyDescent="0.25">
      <c r="J6746" s="164"/>
      <c r="K6746" s="164"/>
      <c r="L6746" s="164"/>
      <c r="M6746" s="164"/>
      <c r="N6746" s="164"/>
      <c r="O6746" s="164"/>
    </row>
    <row r="6747" spans="10:15" x14ac:dyDescent="0.25">
      <c r="J6747" s="164"/>
      <c r="K6747" s="164"/>
      <c r="L6747" s="164"/>
      <c r="M6747" s="164"/>
      <c r="N6747" s="164"/>
      <c r="O6747" s="164"/>
    </row>
    <row r="6748" spans="10:15" x14ac:dyDescent="0.25">
      <c r="J6748" s="164"/>
      <c r="K6748" s="164"/>
      <c r="L6748" s="164"/>
      <c r="M6748" s="164"/>
      <c r="N6748" s="164"/>
      <c r="O6748" s="164"/>
    </row>
    <row r="6749" spans="10:15" x14ac:dyDescent="0.25">
      <c r="J6749" s="164"/>
      <c r="K6749" s="164"/>
      <c r="L6749" s="164"/>
      <c r="M6749" s="164"/>
      <c r="N6749" s="164"/>
      <c r="O6749" s="164"/>
    </row>
    <row r="6750" spans="10:15" x14ac:dyDescent="0.25">
      <c r="J6750" s="164"/>
      <c r="K6750" s="164"/>
      <c r="L6750" s="164"/>
      <c r="M6750" s="164"/>
      <c r="N6750" s="164"/>
      <c r="O6750" s="164"/>
    </row>
    <row r="6751" spans="10:15" x14ac:dyDescent="0.25">
      <c r="J6751" s="164"/>
      <c r="K6751" s="164"/>
      <c r="L6751" s="164"/>
      <c r="M6751" s="164"/>
      <c r="N6751" s="164"/>
      <c r="O6751" s="164"/>
    </row>
    <row r="6752" spans="10:15" x14ac:dyDescent="0.25">
      <c r="J6752" s="164"/>
      <c r="K6752" s="164"/>
      <c r="L6752" s="164"/>
      <c r="M6752" s="164"/>
      <c r="N6752" s="164"/>
      <c r="O6752" s="164"/>
    </row>
    <row r="6753" spans="10:15" x14ac:dyDescent="0.25">
      <c r="J6753" s="164"/>
      <c r="K6753" s="164"/>
      <c r="L6753" s="164"/>
      <c r="M6753" s="164"/>
      <c r="N6753" s="164"/>
      <c r="O6753" s="164"/>
    </row>
    <row r="6754" spans="10:15" x14ac:dyDescent="0.25">
      <c r="J6754" s="164"/>
      <c r="K6754" s="164"/>
      <c r="L6754" s="164"/>
      <c r="M6754" s="164"/>
      <c r="N6754" s="164"/>
      <c r="O6754" s="164"/>
    </row>
    <row r="6755" spans="10:15" x14ac:dyDescent="0.25">
      <c r="J6755" s="164"/>
      <c r="K6755" s="164"/>
      <c r="L6755" s="164"/>
      <c r="M6755" s="164"/>
      <c r="N6755" s="164"/>
      <c r="O6755" s="164"/>
    </row>
    <row r="6756" spans="10:15" x14ac:dyDescent="0.25">
      <c r="J6756" s="164"/>
      <c r="K6756" s="164"/>
      <c r="L6756" s="164"/>
      <c r="M6756" s="164"/>
      <c r="N6756" s="164"/>
      <c r="O6756" s="164"/>
    </row>
    <row r="6757" spans="10:15" x14ac:dyDescent="0.25">
      <c r="J6757" s="164"/>
      <c r="K6757" s="164"/>
      <c r="L6757" s="164"/>
      <c r="M6757" s="164"/>
      <c r="N6757" s="164"/>
      <c r="O6757" s="164"/>
    </row>
    <row r="6758" spans="10:15" x14ac:dyDescent="0.25">
      <c r="J6758" s="164"/>
      <c r="K6758" s="164"/>
      <c r="L6758" s="164"/>
      <c r="M6758" s="164"/>
      <c r="N6758" s="164"/>
      <c r="O6758" s="164"/>
    </row>
    <row r="6759" spans="10:15" x14ac:dyDescent="0.25">
      <c r="J6759" s="164"/>
      <c r="K6759" s="164"/>
      <c r="L6759" s="164"/>
      <c r="M6759" s="164"/>
      <c r="N6759" s="164"/>
      <c r="O6759" s="164"/>
    </row>
    <row r="6760" spans="10:15" x14ac:dyDescent="0.25">
      <c r="J6760" s="164"/>
      <c r="K6760" s="164"/>
      <c r="L6760" s="164"/>
      <c r="M6760" s="164"/>
      <c r="N6760" s="164"/>
      <c r="O6760" s="164"/>
    </row>
    <row r="6761" spans="10:15" x14ac:dyDescent="0.25">
      <c r="J6761" s="164"/>
      <c r="K6761" s="164"/>
      <c r="L6761" s="164"/>
      <c r="M6761" s="164"/>
      <c r="N6761" s="164"/>
      <c r="O6761" s="164"/>
    </row>
    <row r="6762" spans="10:15" x14ac:dyDescent="0.25">
      <c r="J6762" s="164"/>
      <c r="K6762" s="164"/>
      <c r="L6762" s="164"/>
      <c r="M6762" s="164"/>
      <c r="N6762" s="164"/>
      <c r="O6762" s="164"/>
    </row>
    <row r="6763" spans="10:15" x14ac:dyDescent="0.25">
      <c r="J6763" s="164"/>
      <c r="K6763" s="164"/>
      <c r="L6763" s="164"/>
      <c r="M6763" s="164"/>
      <c r="N6763" s="164"/>
      <c r="O6763" s="164"/>
    </row>
    <row r="6764" spans="10:15" x14ac:dyDescent="0.25">
      <c r="J6764" s="164"/>
      <c r="K6764" s="164"/>
      <c r="L6764" s="164"/>
      <c r="M6764" s="164"/>
      <c r="N6764" s="164"/>
      <c r="O6764" s="164"/>
    </row>
    <row r="6765" spans="10:15" x14ac:dyDescent="0.25">
      <c r="J6765" s="164"/>
      <c r="K6765" s="164"/>
      <c r="L6765" s="164"/>
      <c r="M6765" s="164"/>
      <c r="N6765" s="164"/>
      <c r="O6765" s="164"/>
    </row>
    <row r="6766" spans="10:15" x14ac:dyDescent="0.25">
      <c r="J6766" s="164"/>
      <c r="K6766" s="164"/>
      <c r="L6766" s="164"/>
      <c r="M6766" s="164"/>
      <c r="N6766" s="164"/>
      <c r="O6766" s="164"/>
    </row>
    <row r="6767" spans="10:15" x14ac:dyDescent="0.25">
      <c r="J6767" s="164"/>
      <c r="K6767" s="164"/>
      <c r="L6767" s="164"/>
      <c r="M6767" s="164"/>
      <c r="N6767" s="164"/>
      <c r="O6767" s="164"/>
    </row>
    <row r="6768" spans="10:15" x14ac:dyDescent="0.25">
      <c r="J6768" s="164"/>
      <c r="K6768" s="164"/>
      <c r="L6768" s="164"/>
      <c r="M6768" s="164"/>
      <c r="N6768" s="164"/>
      <c r="O6768" s="164"/>
    </row>
    <row r="6769" spans="10:15" x14ac:dyDescent="0.25">
      <c r="J6769" s="164"/>
      <c r="K6769" s="164"/>
      <c r="L6769" s="164"/>
      <c r="M6769" s="164"/>
      <c r="N6769" s="164"/>
      <c r="O6769" s="164"/>
    </row>
    <row r="6770" spans="10:15" x14ac:dyDescent="0.25">
      <c r="J6770" s="164"/>
      <c r="K6770" s="164"/>
      <c r="L6770" s="164"/>
      <c r="M6770" s="164"/>
      <c r="N6770" s="164"/>
      <c r="O6770" s="164"/>
    </row>
    <row r="6771" spans="10:15" x14ac:dyDescent="0.25">
      <c r="J6771" s="164"/>
      <c r="K6771" s="164"/>
      <c r="L6771" s="164"/>
      <c r="M6771" s="164"/>
      <c r="N6771" s="164"/>
      <c r="O6771" s="164"/>
    </row>
    <row r="6772" spans="10:15" x14ac:dyDescent="0.25">
      <c r="J6772" s="164"/>
      <c r="K6772" s="164"/>
      <c r="L6772" s="164"/>
      <c r="M6772" s="164"/>
      <c r="N6772" s="164"/>
      <c r="O6772" s="164"/>
    </row>
    <row r="6773" spans="10:15" x14ac:dyDescent="0.25">
      <c r="J6773" s="164"/>
      <c r="K6773" s="164"/>
      <c r="L6773" s="164"/>
      <c r="M6773" s="164"/>
      <c r="N6773" s="164"/>
      <c r="O6773" s="164"/>
    </row>
    <row r="6774" spans="10:15" x14ac:dyDescent="0.25">
      <c r="J6774" s="164"/>
      <c r="K6774" s="164"/>
      <c r="L6774" s="164"/>
      <c r="M6774" s="164"/>
      <c r="N6774" s="164"/>
      <c r="O6774" s="164"/>
    </row>
    <row r="6775" spans="10:15" x14ac:dyDescent="0.25">
      <c r="J6775" s="164"/>
      <c r="K6775" s="164"/>
      <c r="L6775" s="164"/>
      <c r="M6775" s="164"/>
      <c r="N6775" s="164"/>
      <c r="O6775" s="164"/>
    </row>
    <row r="6776" spans="10:15" x14ac:dyDescent="0.25">
      <c r="J6776" s="164"/>
      <c r="K6776" s="164"/>
      <c r="L6776" s="164"/>
      <c r="M6776" s="164"/>
      <c r="N6776" s="164"/>
      <c r="O6776" s="164"/>
    </row>
    <row r="6777" spans="10:15" x14ac:dyDescent="0.25">
      <c r="J6777" s="164"/>
      <c r="K6777" s="164"/>
      <c r="L6777" s="164"/>
      <c r="M6777" s="164"/>
      <c r="N6777" s="164"/>
      <c r="O6777" s="164"/>
    </row>
    <row r="6778" spans="10:15" x14ac:dyDescent="0.25">
      <c r="J6778" s="164"/>
      <c r="K6778" s="164"/>
      <c r="L6778" s="164"/>
      <c r="M6778" s="164"/>
      <c r="N6778" s="164"/>
      <c r="O6778" s="164"/>
    </row>
    <row r="6779" spans="10:15" x14ac:dyDescent="0.25">
      <c r="J6779" s="164"/>
      <c r="K6779" s="164"/>
      <c r="L6779" s="164"/>
      <c r="M6779" s="164"/>
      <c r="N6779" s="164"/>
      <c r="O6779" s="164"/>
    </row>
    <row r="6780" spans="10:15" x14ac:dyDescent="0.25">
      <c r="J6780" s="164"/>
      <c r="K6780" s="164"/>
      <c r="L6780" s="164"/>
      <c r="M6780" s="164"/>
      <c r="N6780" s="164"/>
      <c r="O6780" s="164"/>
    </row>
    <row r="6781" spans="10:15" x14ac:dyDescent="0.25">
      <c r="J6781" s="164"/>
      <c r="K6781" s="164"/>
      <c r="L6781" s="164"/>
      <c r="M6781" s="164"/>
      <c r="N6781" s="164"/>
      <c r="O6781" s="164"/>
    </row>
    <row r="6782" spans="10:15" x14ac:dyDescent="0.25">
      <c r="J6782" s="164"/>
      <c r="K6782" s="164"/>
      <c r="L6782" s="164"/>
      <c r="M6782" s="164"/>
      <c r="N6782" s="164"/>
      <c r="O6782" s="164"/>
    </row>
    <row r="6783" spans="10:15" x14ac:dyDescent="0.25">
      <c r="J6783" s="164"/>
      <c r="K6783" s="164"/>
      <c r="L6783" s="164"/>
      <c r="M6783" s="164"/>
      <c r="N6783" s="164"/>
      <c r="O6783" s="164"/>
    </row>
    <row r="6784" spans="10:15" x14ac:dyDescent="0.25">
      <c r="J6784" s="164"/>
      <c r="K6784" s="164"/>
      <c r="L6784" s="164"/>
      <c r="M6784" s="164"/>
      <c r="N6784" s="164"/>
      <c r="O6784" s="164"/>
    </row>
    <row r="6785" spans="10:15" x14ac:dyDescent="0.25">
      <c r="J6785" s="164"/>
      <c r="K6785" s="164"/>
      <c r="L6785" s="164"/>
      <c r="M6785" s="164"/>
      <c r="N6785" s="164"/>
      <c r="O6785" s="164"/>
    </row>
    <row r="6786" spans="10:15" x14ac:dyDescent="0.25">
      <c r="J6786" s="164"/>
      <c r="K6786" s="164"/>
      <c r="L6786" s="164"/>
      <c r="M6786" s="164"/>
      <c r="N6786" s="164"/>
      <c r="O6786" s="164"/>
    </row>
    <row r="6787" spans="10:15" x14ac:dyDescent="0.25">
      <c r="J6787" s="164"/>
      <c r="K6787" s="164"/>
      <c r="L6787" s="164"/>
      <c r="M6787" s="164"/>
      <c r="N6787" s="164"/>
      <c r="O6787" s="164"/>
    </row>
    <row r="6788" spans="10:15" x14ac:dyDescent="0.25">
      <c r="J6788" s="164"/>
      <c r="K6788" s="164"/>
      <c r="L6788" s="164"/>
      <c r="M6788" s="164"/>
      <c r="N6788" s="164"/>
      <c r="O6788" s="164"/>
    </row>
    <row r="6789" spans="10:15" x14ac:dyDescent="0.25">
      <c r="J6789" s="164"/>
      <c r="K6789" s="164"/>
      <c r="L6789" s="164"/>
      <c r="M6789" s="164"/>
      <c r="N6789" s="164"/>
      <c r="O6789" s="164"/>
    </row>
    <row r="6790" spans="10:15" x14ac:dyDescent="0.25">
      <c r="J6790" s="164"/>
      <c r="K6790" s="164"/>
      <c r="L6790" s="164"/>
      <c r="M6790" s="164"/>
      <c r="N6790" s="164"/>
      <c r="O6790" s="164"/>
    </row>
    <row r="6791" spans="10:15" x14ac:dyDescent="0.25">
      <c r="J6791" s="164"/>
      <c r="K6791" s="164"/>
      <c r="L6791" s="164"/>
      <c r="M6791" s="164"/>
      <c r="N6791" s="164"/>
      <c r="O6791" s="164"/>
    </row>
    <row r="6792" spans="10:15" x14ac:dyDescent="0.25">
      <c r="J6792" s="164"/>
      <c r="K6792" s="164"/>
      <c r="L6792" s="164"/>
      <c r="M6792" s="164"/>
      <c r="N6792" s="164"/>
      <c r="O6792" s="164"/>
    </row>
    <row r="6793" spans="10:15" x14ac:dyDescent="0.25">
      <c r="J6793" s="164"/>
      <c r="K6793" s="164"/>
      <c r="L6793" s="164"/>
      <c r="M6793" s="164"/>
      <c r="N6793" s="164"/>
      <c r="O6793" s="164"/>
    </row>
    <row r="6794" spans="10:15" x14ac:dyDescent="0.25">
      <c r="J6794" s="164"/>
      <c r="K6794" s="164"/>
      <c r="L6794" s="164"/>
      <c r="M6794" s="164"/>
      <c r="N6794" s="164"/>
      <c r="O6794" s="164"/>
    </row>
    <row r="6795" spans="10:15" x14ac:dyDescent="0.25">
      <c r="J6795" s="164"/>
      <c r="K6795" s="164"/>
      <c r="L6795" s="164"/>
      <c r="M6795" s="164"/>
      <c r="N6795" s="164"/>
      <c r="O6795" s="164"/>
    </row>
    <row r="6796" spans="10:15" x14ac:dyDescent="0.25">
      <c r="J6796" s="164"/>
      <c r="K6796" s="164"/>
      <c r="L6796" s="164"/>
      <c r="M6796" s="164"/>
      <c r="N6796" s="164"/>
      <c r="O6796" s="164"/>
    </row>
    <row r="6797" spans="10:15" x14ac:dyDescent="0.25">
      <c r="J6797" s="164"/>
      <c r="K6797" s="164"/>
      <c r="L6797" s="164"/>
      <c r="M6797" s="164"/>
      <c r="N6797" s="164"/>
      <c r="O6797" s="164"/>
    </row>
    <row r="6798" spans="10:15" x14ac:dyDescent="0.25">
      <c r="J6798" s="164"/>
      <c r="K6798" s="164"/>
      <c r="L6798" s="164"/>
      <c r="M6798" s="164"/>
      <c r="N6798" s="164"/>
      <c r="O6798" s="164"/>
    </row>
    <row r="6799" spans="10:15" x14ac:dyDescent="0.25">
      <c r="J6799" s="164"/>
      <c r="K6799" s="164"/>
      <c r="L6799" s="164"/>
      <c r="M6799" s="164"/>
      <c r="N6799" s="164"/>
      <c r="O6799" s="164"/>
    </row>
    <row r="6800" spans="10:15" x14ac:dyDescent="0.25">
      <c r="J6800" s="164"/>
      <c r="K6800" s="164"/>
      <c r="L6800" s="164"/>
      <c r="M6800" s="164"/>
      <c r="N6800" s="164"/>
      <c r="O6800" s="164"/>
    </row>
    <row r="6801" spans="10:15" x14ac:dyDescent="0.25">
      <c r="J6801" s="164"/>
      <c r="K6801" s="164"/>
      <c r="L6801" s="164"/>
      <c r="M6801" s="164"/>
      <c r="N6801" s="164"/>
      <c r="O6801" s="164"/>
    </row>
    <row r="6802" spans="10:15" x14ac:dyDescent="0.25">
      <c r="J6802" s="164"/>
      <c r="K6802" s="164"/>
      <c r="L6802" s="164"/>
      <c r="M6802" s="164"/>
      <c r="N6802" s="164"/>
      <c r="O6802" s="164"/>
    </row>
    <row r="6803" spans="10:15" x14ac:dyDescent="0.25">
      <c r="J6803" s="164"/>
      <c r="K6803" s="164"/>
      <c r="L6803" s="164"/>
      <c r="M6803" s="164"/>
      <c r="N6803" s="164"/>
      <c r="O6803" s="164"/>
    </row>
    <row r="6804" spans="10:15" x14ac:dyDescent="0.25">
      <c r="J6804" s="164"/>
      <c r="K6804" s="164"/>
      <c r="L6804" s="164"/>
      <c r="M6804" s="164"/>
      <c r="N6804" s="164"/>
      <c r="O6804" s="164"/>
    </row>
    <row r="6805" spans="10:15" x14ac:dyDescent="0.25">
      <c r="J6805" s="164"/>
      <c r="K6805" s="164"/>
      <c r="L6805" s="164"/>
      <c r="M6805" s="164"/>
      <c r="N6805" s="164"/>
      <c r="O6805" s="164"/>
    </row>
    <row r="6806" spans="10:15" x14ac:dyDescent="0.25">
      <c r="J6806" s="164"/>
      <c r="K6806" s="164"/>
      <c r="L6806" s="164"/>
      <c r="M6806" s="164"/>
      <c r="N6806" s="164"/>
      <c r="O6806" s="164"/>
    </row>
    <row r="6807" spans="10:15" x14ac:dyDescent="0.25">
      <c r="J6807" s="164"/>
      <c r="K6807" s="164"/>
      <c r="L6807" s="164"/>
      <c r="M6807" s="164"/>
      <c r="N6807" s="164"/>
      <c r="O6807" s="164"/>
    </row>
    <row r="6808" spans="10:15" x14ac:dyDescent="0.25">
      <c r="J6808" s="164"/>
      <c r="K6808" s="164"/>
      <c r="L6808" s="164"/>
      <c r="M6808" s="164"/>
      <c r="N6808" s="164"/>
      <c r="O6808" s="164"/>
    </row>
    <row r="6809" spans="10:15" x14ac:dyDescent="0.25">
      <c r="J6809" s="164"/>
      <c r="K6809" s="164"/>
      <c r="L6809" s="164"/>
      <c r="M6809" s="164"/>
      <c r="N6809" s="164"/>
      <c r="O6809" s="164"/>
    </row>
    <row r="6810" spans="10:15" x14ac:dyDescent="0.25">
      <c r="J6810" s="164"/>
      <c r="K6810" s="164"/>
      <c r="L6810" s="164"/>
      <c r="M6810" s="164"/>
      <c r="N6810" s="164"/>
      <c r="O6810" s="164"/>
    </row>
    <row r="6811" spans="10:15" x14ac:dyDescent="0.25">
      <c r="J6811" s="164"/>
      <c r="K6811" s="164"/>
      <c r="L6811" s="164"/>
      <c r="M6811" s="164"/>
      <c r="N6811" s="164"/>
      <c r="O6811" s="164"/>
    </row>
    <row r="6812" spans="10:15" x14ac:dyDescent="0.25">
      <c r="J6812" s="164"/>
      <c r="K6812" s="164"/>
      <c r="L6812" s="164"/>
      <c r="M6812" s="164"/>
      <c r="N6812" s="164"/>
      <c r="O6812" s="164"/>
    </row>
    <row r="6813" spans="10:15" x14ac:dyDescent="0.25">
      <c r="J6813" s="164"/>
      <c r="K6813" s="164"/>
      <c r="L6813" s="164"/>
      <c r="M6813" s="164"/>
      <c r="N6813" s="164"/>
      <c r="O6813" s="164"/>
    </row>
    <row r="6814" spans="10:15" x14ac:dyDescent="0.25">
      <c r="J6814" s="164"/>
      <c r="K6814" s="164"/>
      <c r="L6814" s="164"/>
      <c r="M6814" s="164"/>
      <c r="N6814" s="164"/>
      <c r="O6814" s="164"/>
    </row>
    <row r="6815" spans="10:15" x14ac:dyDescent="0.25">
      <c r="J6815" s="164"/>
      <c r="K6815" s="164"/>
      <c r="L6815" s="164"/>
      <c r="M6815" s="164"/>
      <c r="N6815" s="164"/>
      <c r="O6815" s="164"/>
    </row>
    <row r="6816" spans="10:15" x14ac:dyDescent="0.25">
      <c r="J6816" s="164"/>
      <c r="K6816" s="164"/>
      <c r="L6816" s="164"/>
      <c r="M6816" s="164"/>
      <c r="N6816" s="164"/>
      <c r="O6816" s="164"/>
    </row>
    <row r="6817" spans="10:15" x14ac:dyDescent="0.25">
      <c r="J6817" s="164"/>
      <c r="K6817" s="164"/>
      <c r="L6817" s="164"/>
      <c r="M6817" s="164"/>
      <c r="N6817" s="164"/>
      <c r="O6817" s="164"/>
    </row>
    <row r="6818" spans="10:15" x14ac:dyDescent="0.25">
      <c r="J6818" s="164"/>
      <c r="K6818" s="164"/>
      <c r="L6818" s="164"/>
      <c r="M6818" s="164"/>
      <c r="N6818" s="164"/>
      <c r="O6818" s="164"/>
    </row>
    <row r="6819" spans="10:15" x14ac:dyDescent="0.25">
      <c r="J6819" s="164"/>
      <c r="K6819" s="164"/>
      <c r="L6819" s="164"/>
      <c r="M6819" s="164"/>
      <c r="N6819" s="164"/>
      <c r="O6819" s="164"/>
    </row>
    <row r="6820" spans="10:15" x14ac:dyDescent="0.25">
      <c r="J6820" s="164"/>
      <c r="K6820" s="164"/>
      <c r="L6820" s="164"/>
      <c r="M6820" s="164"/>
      <c r="N6820" s="164"/>
      <c r="O6820" s="164"/>
    </row>
    <row r="6821" spans="10:15" x14ac:dyDescent="0.25">
      <c r="J6821" s="164"/>
      <c r="K6821" s="164"/>
      <c r="L6821" s="164"/>
      <c r="M6821" s="164"/>
      <c r="N6821" s="164"/>
      <c r="O6821" s="164"/>
    </row>
    <row r="6822" spans="10:15" x14ac:dyDescent="0.25">
      <c r="J6822" s="164"/>
      <c r="K6822" s="164"/>
      <c r="L6822" s="164"/>
      <c r="M6822" s="164"/>
      <c r="N6822" s="164"/>
      <c r="O6822" s="164"/>
    </row>
    <row r="6823" spans="10:15" x14ac:dyDescent="0.25">
      <c r="J6823" s="164"/>
      <c r="K6823" s="164"/>
      <c r="L6823" s="164"/>
      <c r="M6823" s="164"/>
      <c r="N6823" s="164"/>
      <c r="O6823" s="164"/>
    </row>
    <row r="6824" spans="10:15" x14ac:dyDescent="0.25">
      <c r="J6824" s="164"/>
      <c r="K6824" s="164"/>
      <c r="L6824" s="164"/>
      <c r="M6824" s="164"/>
      <c r="N6824" s="164"/>
      <c r="O6824" s="164"/>
    </row>
    <row r="6825" spans="10:15" x14ac:dyDescent="0.25">
      <c r="J6825" s="164"/>
      <c r="K6825" s="164"/>
      <c r="L6825" s="164"/>
      <c r="M6825" s="164"/>
      <c r="N6825" s="164"/>
      <c r="O6825" s="164"/>
    </row>
    <row r="6826" spans="10:15" x14ac:dyDescent="0.25">
      <c r="J6826" s="164"/>
      <c r="K6826" s="164"/>
      <c r="L6826" s="164"/>
      <c r="M6826" s="164"/>
      <c r="N6826" s="164"/>
      <c r="O6826" s="164"/>
    </row>
    <row r="6827" spans="10:15" x14ac:dyDescent="0.25">
      <c r="J6827" s="164"/>
      <c r="K6827" s="164"/>
      <c r="L6827" s="164"/>
      <c r="M6827" s="164"/>
      <c r="N6827" s="164"/>
      <c r="O6827" s="164"/>
    </row>
    <row r="6828" spans="10:15" x14ac:dyDescent="0.25">
      <c r="J6828" s="164"/>
      <c r="K6828" s="164"/>
      <c r="L6828" s="164"/>
      <c r="M6828" s="164"/>
      <c r="N6828" s="164"/>
      <c r="O6828" s="164"/>
    </row>
    <row r="6829" spans="10:15" x14ac:dyDescent="0.25">
      <c r="J6829" s="164"/>
      <c r="K6829" s="164"/>
      <c r="L6829" s="164"/>
      <c r="M6829" s="164"/>
      <c r="N6829" s="164"/>
      <c r="O6829" s="164"/>
    </row>
    <row r="6830" spans="10:15" x14ac:dyDescent="0.25">
      <c r="J6830" s="164"/>
      <c r="K6830" s="164"/>
      <c r="L6830" s="164"/>
      <c r="M6830" s="164"/>
      <c r="N6830" s="164"/>
      <c r="O6830" s="164"/>
    </row>
    <row r="6831" spans="10:15" x14ac:dyDescent="0.25">
      <c r="J6831" s="164"/>
      <c r="K6831" s="164"/>
      <c r="L6831" s="164"/>
      <c r="M6831" s="164"/>
      <c r="N6831" s="164"/>
      <c r="O6831" s="164"/>
    </row>
    <row r="6832" spans="10:15" x14ac:dyDescent="0.25">
      <c r="J6832" s="164"/>
      <c r="K6832" s="164"/>
      <c r="L6832" s="164"/>
      <c r="M6832" s="164"/>
      <c r="N6832" s="164"/>
      <c r="O6832" s="164"/>
    </row>
    <row r="6833" spans="10:15" x14ac:dyDescent="0.25">
      <c r="J6833" s="164"/>
      <c r="K6833" s="164"/>
      <c r="L6833" s="164"/>
      <c r="M6833" s="164"/>
      <c r="N6833" s="164"/>
      <c r="O6833" s="164"/>
    </row>
    <row r="6834" spans="10:15" x14ac:dyDescent="0.25">
      <c r="J6834" s="164"/>
      <c r="K6834" s="164"/>
      <c r="L6834" s="164"/>
      <c r="M6834" s="164"/>
      <c r="N6834" s="164"/>
      <c r="O6834" s="164"/>
    </row>
    <row r="6835" spans="10:15" x14ac:dyDescent="0.25">
      <c r="J6835" s="164"/>
      <c r="K6835" s="164"/>
      <c r="L6835" s="164"/>
      <c r="M6835" s="164"/>
      <c r="N6835" s="164"/>
      <c r="O6835" s="164"/>
    </row>
    <row r="6836" spans="10:15" x14ac:dyDescent="0.25">
      <c r="J6836" s="164"/>
      <c r="K6836" s="164"/>
      <c r="L6836" s="164"/>
      <c r="M6836" s="164"/>
      <c r="N6836" s="164"/>
      <c r="O6836" s="164"/>
    </row>
    <row r="6837" spans="10:15" x14ac:dyDescent="0.25">
      <c r="J6837" s="164"/>
      <c r="K6837" s="164"/>
      <c r="L6837" s="164"/>
      <c r="M6837" s="164"/>
      <c r="N6837" s="164"/>
      <c r="O6837" s="164"/>
    </row>
    <row r="6838" spans="10:15" x14ac:dyDescent="0.25">
      <c r="J6838" s="164"/>
      <c r="K6838" s="164"/>
      <c r="L6838" s="164"/>
      <c r="M6838" s="164"/>
      <c r="N6838" s="164"/>
      <c r="O6838" s="164"/>
    </row>
    <row r="6839" spans="10:15" x14ac:dyDescent="0.25">
      <c r="J6839" s="164"/>
      <c r="K6839" s="164"/>
      <c r="L6839" s="164"/>
      <c r="M6839" s="164"/>
      <c r="N6839" s="164"/>
      <c r="O6839" s="164"/>
    </row>
    <row r="6840" spans="10:15" x14ac:dyDescent="0.25">
      <c r="J6840" s="164"/>
      <c r="K6840" s="164"/>
      <c r="L6840" s="164"/>
      <c r="M6840" s="164"/>
      <c r="N6840" s="164"/>
      <c r="O6840" s="164"/>
    </row>
    <row r="6841" spans="10:15" x14ac:dyDescent="0.25">
      <c r="J6841" s="164"/>
      <c r="K6841" s="164"/>
      <c r="L6841" s="164"/>
      <c r="M6841" s="164"/>
      <c r="N6841" s="164"/>
      <c r="O6841" s="164"/>
    </row>
    <row r="6842" spans="10:15" x14ac:dyDescent="0.25">
      <c r="J6842" s="164"/>
      <c r="K6842" s="164"/>
      <c r="L6842" s="164"/>
      <c r="M6842" s="164"/>
      <c r="N6842" s="164"/>
      <c r="O6842" s="164"/>
    </row>
    <row r="6843" spans="10:15" x14ac:dyDescent="0.25">
      <c r="J6843" s="164"/>
      <c r="K6843" s="164"/>
      <c r="L6843" s="164"/>
      <c r="M6843" s="164"/>
      <c r="N6843" s="164"/>
      <c r="O6843" s="164"/>
    </row>
    <row r="6844" spans="10:15" x14ac:dyDescent="0.25">
      <c r="J6844" s="164"/>
      <c r="K6844" s="164"/>
      <c r="L6844" s="164"/>
      <c r="M6844" s="164"/>
      <c r="N6844" s="164"/>
      <c r="O6844" s="164"/>
    </row>
    <row r="6845" spans="10:15" x14ac:dyDescent="0.25">
      <c r="J6845" s="164"/>
      <c r="K6845" s="164"/>
      <c r="L6845" s="164"/>
      <c r="M6845" s="164"/>
      <c r="N6845" s="164"/>
      <c r="O6845" s="164"/>
    </row>
    <row r="6846" spans="10:15" x14ac:dyDescent="0.25">
      <c r="J6846" s="164"/>
      <c r="K6846" s="164"/>
      <c r="L6846" s="164"/>
      <c r="M6846" s="164"/>
      <c r="N6846" s="164"/>
      <c r="O6846" s="164"/>
    </row>
    <row r="6847" spans="10:15" x14ac:dyDescent="0.25">
      <c r="J6847" s="164"/>
      <c r="K6847" s="164"/>
      <c r="L6847" s="164"/>
      <c r="M6847" s="164"/>
      <c r="N6847" s="164"/>
      <c r="O6847" s="164"/>
    </row>
    <row r="6848" spans="10:15" x14ac:dyDescent="0.25">
      <c r="J6848" s="164"/>
      <c r="K6848" s="164"/>
      <c r="L6848" s="164"/>
      <c r="M6848" s="164"/>
      <c r="N6848" s="164"/>
      <c r="O6848" s="164"/>
    </row>
    <row r="6849" spans="10:15" x14ac:dyDescent="0.25">
      <c r="J6849" s="164"/>
      <c r="K6849" s="164"/>
      <c r="L6849" s="164"/>
      <c r="M6849" s="164"/>
      <c r="N6849" s="164"/>
      <c r="O6849" s="164"/>
    </row>
    <row r="6850" spans="10:15" x14ac:dyDescent="0.25">
      <c r="J6850" s="164"/>
      <c r="K6850" s="164"/>
      <c r="L6850" s="164"/>
      <c r="M6850" s="164"/>
      <c r="N6850" s="164"/>
      <c r="O6850" s="164"/>
    </row>
    <row r="6851" spans="10:15" x14ac:dyDescent="0.25">
      <c r="J6851" s="164"/>
      <c r="K6851" s="164"/>
      <c r="L6851" s="164"/>
      <c r="M6851" s="164"/>
      <c r="N6851" s="164"/>
      <c r="O6851" s="164"/>
    </row>
    <row r="6852" spans="10:15" x14ac:dyDescent="0.25">
      <c r="J6852" s="164"/>
      <c r="K6852" s="164"/>
      <c r="L6852" s="164"/>
      <c r="M6852" s="164"/>
      <c r="N6852" s="164"/>
      <c r="O6852" s="164"/>
    </row>
    <row r="6853" spans="10:15" x14ac:dyDescent="0.25">
      <c r="J6853" s="164"/>
      <c r="K6853" s="164"/>
      <c r="L6853" s="164"/>
      <c r="M6853" s="164"/>
      <c r="N6853" s="164"/>
      <c r="O6853" s="164"/>
    </row>
    <row r="6854" spans="10:15" x14ac:dyDescent="0.25">
      <c r="J6854" s="164"/>
      <c r="K6854" s="164"/>
      <c r="L6854" s="164"/>
      <c r="M6854" s="164"/>
      <c r="N6854" s="164"/>
      <c r="O6854" s="164"/>
    </row>
    <row r="6855" spans="10:15" x14ac:dyDescent="0.25">
      <c r="J6855" s="164"/>
      <c r="K6855" s="164"/>
      <c r="L6855" s="164"/>
      <c r="M6855" s="164"/>
      <c r="N6855" s="164"/>
      <c r="O6855" s="164"/>
    </row>
    <row r="6856" spans="10:15" x14ac:dyDescent="0.25">
      <c r="J6856" s="164"/>
      <c r="K6856" s="164"/>
      <c r="L6856" s="164"/>
      <c r="M6856" s="164"/>
      <c r="N6856" s="164"/>
      <c r="O6856" s="164"/>
    </row>
    <row r="6857" spans="10:15" x14ac:dyDescent="0.25">
      <c r="J6857" s="164"/>
      <c r="K6857" s="164"/>
      <c r="L6857" s="164"/>
      <c r="M6857" s="164"/>
      <c r="N6857" s="164"/>
      <c r="O6857" s="164"/>
    </row>
    <row r="6858" spans="10:15" x14ac:dyDescent="0.25">
      <c r="J6858" s="164"/>
      <c r="K6858" s="164"/>
      <c r="L6858" s="164"/>
      <c r="M6858" s="164"/>
      <c r="N6858" s="164"/>
      <c r="O6858" s="164"/>
    </row>
    <row r="6859" spans="10:15" x14ac:dyDescent="0.25">
      <c r="J6859" s="164"/>
      <c r="K6859" s="164"/>
      <c r="L6859" s="164"/>
      <c r="M6859" s="164"/>
      <c r="N6859" s="164"/>
      <c r="O6859" s="164"/>
    </row>
    <row r="6860" spans="10:15" x14ac:dyDescent="0.25">
      <c r="J6860" s="164"/>
      <c r="K6860" s="164"/>
      <c r="L6860" s="164"/>
      <c r="M6860" s="164"/>
      <c r="N6860" s="164"/>
      <c r="O6860" s="164"/>
    </row>
    <row r="6861" spans="10:15" x14ac:dyDescent="0.25">
      <c r="J6861" s="164"/>
      <c r="K6861" s="164"/>
      <c r="L6861" s="164"/>
      <c r="M6861" s="164"/>
      <c r="N6861" s="164"/>
      <c r="O6861" s="164"/>
    </row>
    <row r="6862" spans="10:15" x14ac:dyDescent="0.25">
      <c r="J6862" s="164"/>
      <c r="K6862" s="164"/>
      <c r="L6862" s="164"/>
      <c r="M6862" s="164"/>
      <c r="N6862" s="164"/>
      <c r="O6862" s="164"/>
    </row>
    <row r="6863" spans="10:15" x14ac:dyDescent="0.25">
      <c r="J6863" s="164"/>
      <c r="K6863" s="164"/>
      <c r="L6863" s="164"/>
      <c r="M6863" s="164"/>
      <c r="N6863" s="164"/>
      <c r="O6863" s="164"/>
    </row>
  </sheetData>
  <mergeCells count="28">
    <mergeCell ref="AK88:AK89"/>
    <mergeCell ref="AL88:AL89"/>
    <mergeCell ref="AE88:AE89"/>
    <mergeCell ref="AF88:AF89"/>
    <mergeCell ref="AG88:AG89"/>
    <mergeCell ref="AH88:AH89"/>
    <mergeCell ref="AI88:AI89"/>
    <mergeCell ref="AA88:AA89"/>
    <mergeCell ref="AB88:AB89"/>
    <mergeCell ref="AC88:AC89"/>
    <mergeCell ref="AD88:AD89"/>
    <mergeCell ref="AJ88:AJ89"/>
    <mergeCell ref="X1:AL1"/>
    <mergeCell ref="A1:W1"/>
    <mergeCell ref="V88:V89"/>
    <mergeCell ref="X88:X89"/>
    <mergeCell ref="A130:C130"/>
    <mergeCell ref="Y88:Y89"/>
    <mergeCell ref="P88:P89"/>
    <mergeCell ref="N88:N89"/>
    <mergeCell ref="O88:O89"/>
    <mergeCell ref="U88:U89"/>
    <mergeCell ref="S88:S89"/>
    <mergeCell ref="Q88:Q89"/>
    <mergeCell ref="R88:R89"/>
    <mergeCell ref="T88:T89"/>
    <mergeCell ref="W88:W89"/>
    <mergeCell ref="Z88:Z89"/>
  </mergeCells>
  <phoneticPr fontId="20" type="noConversion"/>
  <printOptions headings="1"/>
  <pageMargins left="0.5" right="0.5" top="0.5" bottom="0.5" header="0.5" footer="0.5"/>
  <pageSetup scale="35" fitToHeight="0" orientation="landscape" r:id="rId1"/>
  <headerFooter alignWithMargins="0">
    <oddFooter>&amp;CPage &amp;P of &amp;N</oddFooter>
  </headerFooter>
  <ignoredErrors>
    <ignoredError sqref="H16:H17 H75 H87 H31:H32 H22:H23 H65:H66" formulaRange="1"/>
    <ignoredError sqref="O86 E86 Y8 Y15 Y21 Y30 Y64 Y128 Y130 AM129"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election activeCell="C14" sqref="C14"/>
    </sheetView>
  </sheetViews>
  <sheetFormatPr defaultRowHeight="15" x14ac:dyDescent="0.25"/>
  <cols>
    <col min="1" max="1" width="12.1796875" bestFit="1" customWidth="1"/>
    <col min="2" max="7" width="13.81640625" bestFit="1" customWidth="1"/>
  </cols>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2019 PRRIP Budget</vt:lpstr>
      <vt:lpstr>Sheet1</vt:lpstr>
      <vt:lpstr>'2019 PRRIP Budget'!Print_Area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Owner</dc:creator>
  <cp:lastModifiedBy>Chad Smith</cp:lastModifiedBy>
  <cp:lastPrinted>2017-11-03T19:30:48Z</cp:lastPrinted>
  <dcterms:created xsi:type="dcterms:W3CDTF">2008-09-01T23:22:12Z</dcterms:created>
  <dcterms:modified xsi:type="dcterms:W3CDTF">2019-01-04T17:20:02Z</dcterms:modified>
</cp:coreProperties>
</file>